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Area" localSheetId="7">'3-2'!$A$1:$F$21</definedName>
    <definedName name="_xlnm.Print_Area" localSheetId="9">'4'!$A$1:$H$16</definedName>
    <definedName name="_xlnm.Print_Area" localSheetId="11">'5'!$A$1:$H$16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Titles" localSheetId="8">'3-3'!$1:$6</definedName>
    <definedName name="_xlnm.Print_Titles" localSheetId="10">'4-1'!$1:$6</definedName>
  </definedNames>
  <calcPr fullCalcOnLoad="1"/>
</workbook>
</file>

<file path=xl/sharedStrings.xml><?xml version="1.0" encoding="utf-8"?>
<sst xmlns="http://schemas.openxmlformats.org/spreadsheetml/2006/main" count="1525" uniqueCount="470">
  <si>
    <t>四川省地方志工作办公室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</si>
  <si>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</si>
  <si>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</si>
  <si>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</si>
  <si>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</si>
  <si>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</si>
  <si>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</si>
  <si>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</si>
  <si>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</si>
  <si>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</si>
  <si>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</si>
  <si>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</si>
  <si>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</si>
  <si>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</si>
  <si>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</si>
  <si>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</si>
  <si>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</si>
  <si>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</si>
  <si>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</si>
  <si>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</si>
  <si>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</si>
  <si>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</si>
  <si>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</si>
  <si>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</si>
  <si>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</si>
  <si>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</si>
  <si>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</si>
  <si>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</si>
  <si>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</si>
  <si>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</si>
  <si>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</si>
  <si>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</si>
  <si>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</si>
  <si>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</si>
  <si>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</si>
  <si>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</si>
  <si>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</si>
  <si>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</si>
  <si>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</si>
  <si>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</si>
  <si>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</si>
  <si>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</si>
  <si>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</si>
  <si>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</si>
  <si>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</si>
  <si>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</si>
  <si>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</si>
  <si>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</si>
  <si>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</si>
  <si>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</si>
  <si>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</si>
  <si>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</si>
  <si>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</si>
  <si>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</si>
  <si>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</si>
  <si>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</si>
  <si>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</si>
  <si>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</si>
  <si>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</si>
  <si>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</si>
  <si>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</si>
  <si>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</si>
  <si>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</si>
  <si>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</si>
  <si>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</si>
  <si>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</si>
  <si>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</si>
  <si>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</si>
  <si>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</si>
  <si>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</si>
  <si>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</si>
  <si>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</si>
  <si>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</si>
  <si>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</si>
  <si>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</si>
  <si>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</si>
  <si>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</si>
  <si>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</si>
  <si>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</si>
  <si>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</si>
  <si>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</si>
  <si>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四川省地方志工作办公室</t>
  </si>
  <si>
    <t>205</t>
  </si>
  <si>
    <t>08</t>
  </si>
  <si>
    <t>03</t>
  </si>
  <si>
    <t>628901</t>
  </si>
  <si>
    <t xml:space="preserve">    培训支出</t>
  </si>
  <si>
    <t>206</t>
  </si>
  <si>
    <t>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</si>
  <si>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</si>
  <si>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</si>
  <si>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</si>
  <si>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</si>
  <si>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</si>
  <si>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</si>
  <si>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</si>
  <si>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</si>
  <si>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</si>
  <si>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</si>
  <si>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</si>
  <si>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</si>
  <si>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</si>
  <si>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</si>
  <si>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全额事业单位（在蓉）</t>
  </si>
  <si>
    <t xml:space="preserve">  四川年鉴社</t>
  </si>
  <si>
    <t>628902</t>
  </si>
  <si>
    <t>06</t>
  </si>
  <si>
    <t xml:space="preserve">    社会科学研究机构</t>
  </si>
  <si>
    <t>99</t>
  </si>
  <si>
    <t xml:space="preserve">    其他社会科学支出</t>
  </si>
  <si>
    <t xml:space="preserve">    机关事业单位职业年金缴费支出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</si>
  <si>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</si>
  <si>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</si>
  <si>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</si>
  <si>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</si>
  <si>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</si>
  <si>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</si>
  <si>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</si>
  <si>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</si>
  <si>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</si>
  <si>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</si>
  <si>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</si>
  <si>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</si>
  <si>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</si>
  <si>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</si>
  <si>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</si>
  <si>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</si>
  <si>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</si>
  <si>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</si>
  <si>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</si>
  <si>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</si>
  <si>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</si>
  <si>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</si>
  <si>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</si>
  <si>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</si>
  <si>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</si>
  <si>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</si>
  <si>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</si>
  <si>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</si>
  <si>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</si>
  <si>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</si>
  <si>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</si>
  <si>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</si>
  <si>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</si>
  <si>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</si>
  <si>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</si>
  <si>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</si>
  <si>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</si>
  <si>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</si>
  <si>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</si>
  <si>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</si>
  <si>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</si>
  <si>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</si>
  <si>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</si>
  <si>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</si>
  <si>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</si>
  <si>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</si>
  <si>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</si>
  <si>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</si>
  <si>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</si>
  <si>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</si>
  <si>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</si>
  <si>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</si>
  <si>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</si>
  <si>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</si>
  <si>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</si>
  <si>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</si>
  <si>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</si>
  <si>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</si>
  <si>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</si>
  <si>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</si>
  <si>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</si>
  <si>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</si>
  <si>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</si>
  <si>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</si>
  <si>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</si>
  <si>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</si>
  <si>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</si>
  <si>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</si>
  <si>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</si>
  <si>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</si>
  <si>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</si>
  <si>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</si>
  <si>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</si>
  <si>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</si>
  <si>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</si>
  <si>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</si>
  <si>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</si>
  <si>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</si>
  <si>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</si>
  <si>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</si>
  <si>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</si>
  <si>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</si>
  <si>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</si>
  <si>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</si>
  <si>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</si>
  <si>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</si>
  <si>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</si>
  <si>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</si>
  <si>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</si>
  <si>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</si>
  <si>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</si>
  <si>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</si>
  <si>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</si>
  <si>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</si>
  <si>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</si>
  <si>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</si>
  <si>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</si>
  <si>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</si>
  <si>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</si>
  <si>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</si>
  <si>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</si>
  <si>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</si>
  <si>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</si>
  <si>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</si>
  <si>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</si>
  <si>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</si>
  <si>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</si>
  <si>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</si>
  <si>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</si>
  <si>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</si>
  <si>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</si>
  <si>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</si>
  <si>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</si>
  <si>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</si>
  <si>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</si>
  <si>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</si>
  <si>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</si>
  <si>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</si>
  <si>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</si>
  <si>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</si>
  <si>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</si>
  <si>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</si>
  <si>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</si>
  <si>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</si>
  <si>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</si>
  <si>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</si>
  <si>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</si>
  <si>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</si>
  <si>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</si>
  <si>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</si>
  <si>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</si>
  <si>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</si>
  <si>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</si>
  <si>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</si>
  <si>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</si>
  <si>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</si>
  <si>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</si>
  <si>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</si>
  <si>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</si>
  <si>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</si>
  <si>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</si>
  <si>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</si>
  <si>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</si>
  <si>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</si>
  <si>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</si>
  <si>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</si>
  <si>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</si>
  <si>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</si>
  <si>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</si>
  <si>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</si>
  <si>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</si>
  <si>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</si>
  <si>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</si>
  <si>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</si>
  <si>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</si>
  <si>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</si>
  <si>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</si>
  <si>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</si>
  <si>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</si>
  <si>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</si>
  <si>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</si>
  <si>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</si>
  <si>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</si>
  <si>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</si>
  <si>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</si>
  <si>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</si>
  <si>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</si>
  <si>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</si>
  <si>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</si>
  <si>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</si>
  <si>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</si>
  <si>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</si>
  <si>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</si>
  <si>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</si>
  <si>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</si>
  <si>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</si>
  <si>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</si>
  <si>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</si>
  <si>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</si>
  <si>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</si>
  <si>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</si>
  <si>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</si>
  <si>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</si>
  <si>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</si>
  <si>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</si>
  <si>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</si>
  <si>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</si>
  <si>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</si>
  <si>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科学技术管理事务</t>
  </si>
  <si>
    <t xml:space="preserve">  社会科学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</si>
  <si>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</si>
  <si>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</si>
  <si>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</si>
  <si>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</si>
  <si>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</si>
  <si>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</si>
  <si>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</si>
  <si>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</si>
  <si>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</si>
  <si>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</si>
  <si>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</si>
  <si>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</si>
  <si>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</si>
  <si>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</si>
  <si>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</si>
  <si>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</si>
  <si>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</si>
  <si>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</si>
  <si>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</si>
  <si>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</si>
  <si>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</si>
  <si>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</si>
  <si>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</si>
  <si>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</si>
  <si>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</si>
  <si>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</si>
  <si>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</si>
  <si>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</si>
  <si>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</si>
  <si>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</si>
  <si>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</si>
  <si>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</si>
  <si>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</si>
  <si>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</si>
  <si>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</si>
  <si>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</si>
  <si>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</si>
  <si>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</si>
  <si>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</si>
  <si>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</si>
  <si>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</si>
  <si>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</si>
  <si>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</si>
  <si>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</si>
  <si>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</si>
  <si>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</si>
  <si>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</si>
  <si>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</si>
  <si>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</si>
  <si>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>表3-2</t>
  </si>
  <si>
    <t>一般公共预算项目支出预算表</t>
  </si>
  <si>
    <t>单位名称（项目）</t>
  </si>
  <si>
    <t xml:space="preserve">      地方志业务工作经费</t>
  </si>
  <si>
    <t xml:space="preserve">      地方志办公楼、方志馆省志书库租赁费</t>
  </si>
  <si>
    <t xml:space="preserve">      继续实施项目_四川省省直机关办公用房维护专项资金</t>
  </si>
  <si>
    <t xml:space="preserve">      《四川年鉴 英文版》编印经费</t>
  </si>
  <si>
    <t xml:space="preserve">      《四川年鉴》编印经费</t>
  </si>
  <si>
    <t xml:space="preserve">      书库租赁费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</si>
  <si>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</si>
  <si>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</si>
  <si>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</si>
  <si>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</si>
  <si>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</si>
  <si>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</si>
  <si>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</si>
  <si>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</si>
  <si>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</si>
  <si>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</si>
  <si>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</si>
  <si>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</si>
  <si>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财政拨款收支预算总表</t>
  </si>
  <si>
    <t>一般公共预算支出预算表</t>
  </si>
  <si>
    <t>一般公共预算“三公”经费支出预算表</t>
  </si>
  <si>
    <t>政府性基金预算支出预算表</t>
  </si>
  <si>
    <t>政府性基金预算“三公”经费支出预算表</t>
  </si>
  <si>
    <t>国有资本经营预算支出预算表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</si>
  <si>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</si>
  <si>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</si>
  <si>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</si>
  <si>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</si>
  <si>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</si>
  <si>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</si>
  <si>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</si>
  <si>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</si>
  <si>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</si>
  <si>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</si>
  <si>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</si>
  <si>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</si>
  <si>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628-四川省地方志工作办公室</t>
  </si>
  <si>
    <t>628901-四川省地方志工作办公室</t>
  </si>
  <si>
    <t xml:space="preserve">  地方志业务工作经费</t>
  </si>
  <si>
    <t>（一）志鉴编修。1.继续做好第二轮修志工作。完成《四川省志》10个分卷印刷工作，《人物志》《附录》《总述》项目扫尾工作。2.重大专题志书编纂。按照中指组以及省委、省政府规划，做好重大专题志书组织编纂工作。完成《四川抗日战争志》复审工作并移交中指组； 3.地方史料征集管理、整理编纂。编纂出版《四川方志中红军长征记忆》、内部印制《四川省地方志发展报告2018-2019年》、《四川省直部门（单位）2019大事记》印刷工作。（二）提升志鉴编纂质量。4.严格地方志审核把关制度。健全和完善修志编鉴业务制度和主编（总纂）责任制，落实审查制度，严把志鉴质量关，完成相关志书审核工作。（三）方志开发利用。5.地情资料书籍编纂。开展对第二轮《四川省志》特色志分卷的开发利用，推出一批有代表性的地情资料成果。整理出版《蜀韵纪事》。6.方志开发利用。紧密服务省委重大决策部署，加强对各类志书、年鉴的研究分析、开发利用，开展相关专题研究，撰写高质量资政报告。7.宣传弘扬。办好《巴蜀史志》期刊，建强“四川省情网”，发挥“方志四川”新媒体矩阵作用。（四）地方志事业全面发展。8.加强地方志理论研究。加强方志学、年鉴学基础理论、编纂理论、应用理论以及地方志事业发展、史志立法等重要问题的研究。9.加快地方志信息化建设。征集全省第二轮修志出版物的数字化成果，在四川数字方志馆提供数字化阅读、检索，并同步共享给国家数字方志馆。（五）助力成渝地区双城经济圈建设。10.推动跨区域重大地方志项目合作。探索联合编纂《成渝地区双城经济圈建设年鉴》地方志文化产品。</t>
  </si>
  <si>
    <t>重大专题、地方史料志书编纂</t>
  </si>
  <si>
    <t>1.《四川抗日战争志》完成初稿复审，移交中指组出版；2.完成《蜀韵纪事》出版工作；3.完成《四川方志中红军长征记忆》出版工作；4.完成《四川地方志发展报告》编纂；</t>
  </si>
  <si>
    <t>有效保存历史文献、方便档案、文献查阅</t>
  </si>
  <si>
    <t>长期</t>
  </si>
  <si>
    <t>培训服务对象</t>
  </si>
  <si>
    <t>≥90%</t>
  </si>
  <si>
    <t>志书印刷工作</t>
  </si>
  <si>
    <t>1.完成≥10卷《四川省志》分卷20000册；2.《四川省直部门（单位）2019年大事记》≥1000册；3.《四川方志中红军长征记忆》≥3000册；4.《蜀韵纪事》≥2000册；《四川省地方志发展报告2018-2019年》≥1200册</t>
  </si>
  <si>
    <t>存史、资政、育人；传承文明、传统优秀文化</t>
  </si>
  <si>
    <t>期刊出版工作</t>
  </si>
  <si>
    <t>巴蜀史志≥6期，印刷≥17400册</t>
  </si>
  <si>
    <t>数字化、电子化、网络化、新媒体建设</t>
  </si>
  <si>
    <t>1.每日完成8篇"方志四川"微信公众号文章发布；2每日完成“四川省情网”相关内容加载；3每日向“方志四川”相关媒体平台转发8篇文章；4.征集志书年鉴电子版，不断充实“四川数字方志馆”；</t>
  </si>
  <si>
    <t>助力成渝地区双城经济圈建设</t>
  </si>
  <si>
    <t>联合编纂《成渝地区双城经济圈建设年鉴》地方志文化产品</t>
  </si>
  <si>
    <t>书籍入库数</t>
  </si>
  <si>
    <t>≥27200册</t>
  </si>
  <si>
    <t>全省地方志业务培训</t>
  </si>
  <si>
    <t>≥200人</t>
  </si>
  <si>
    <t>达到图书公开出版印刷标准</t>
  </si>
  <si>
    <t>100%</t>
  </si>
  <si>
    <t>“方志四川”微信公众号文章发布</t>
  </si>
  <si>
    <t>每日更新</t>
  </si>
  <si>
    <t>“四川省情网”相关内容加载</t>
  </si>
  <si>
    <t>志书出版、印刷</t>
  </si>
  <si>
    <t>《巴蜀史志》期刊</t>
  </si>
  <si>
    <t>双月刊</t>
  </si>
  <si>
    <t>2021年省级部门预算项目绩效目标</t>
  </si>
  <si>
    <r>
      <t>表6</t>
    </r>
    <r>
      <rPr>
        <sz val="9"/>
        <color indexed="8"/>
        <rFont val="宋体"/>
        <family val="0"/>
      </rPr>
      <t xml:space="preserve"> </t>
    </r>
  </si>
  <si>
    <t>2021年省对市（州）转移支付项目绩效目标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</si>
  <si>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</si>
  <si>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</si>
  <si>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</si>
  <si>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</si>
  <si>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</si>
  <si>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</si>
  <si>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</si>
  <si>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</si>
  <si>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</si>
  <si>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</si>
  <si>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</si>
  <si>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</si>
  <si>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</si>
  <si>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</si>
  <si>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</si>
  <si>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</si>
  <si>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</si>
  <si>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</si>
  <si>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</si>
  <si>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</si>
  <si>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</si>
  <si>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</si>
  <si>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</si>
  <si>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</si>
  <si>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</si>
  <si>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</si>
  <si>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</si>
  <si>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</si>
  <si>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</si>
  <si>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</si>
  <si>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</si>
  <si>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</si>
  <si>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</si>
  <si>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</si>
  <si>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</si>
  <si>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</si>
  <si>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</si>
  <si>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</si>
  <si>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</si>
  <si>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</si>
  <si>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</si>
  <si>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</si>
  <si>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</si>
  <si>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</si>
  <si>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表7</t>
  </si>
  <si>
    <t>说明：此表无数据。</t>
  </si>
  <si>
    <t>说明：此表无数据。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</si>
</sst>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8" borderId="14" applyNumberFormat="0" applyAlignment="0" applyProtection="0"/>
    <xf numFmtId="0" fontId="48" fillId="39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40" borderId="0" applyNumberFormat="0" applyBorder="0" applyAlignment="0" applyProtection="0"/>
    <xf numFmtId="0" fontId="53" fillId="38" borderId="17" applyNumberFormat="0" applyAlignment="0" applyProtection="0"/>
    <xf numFmtId="0" fontId="54" fillId="41" borderId="14" applyNumberFormat="0" applyAlignment="0" applyProtection="0"/>
    <xf numFmtId="0" fontId="55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0" fillId="48" borderId="18" applyNumberFormat="0" applyFont="0" applyAlignment="0" applyProtection="0"/>
  </cellStyleXfs>
  <cellXfs count="224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Font="1" applyFill="1" applyAlignment="1">
      <alignment vertical="center" wrapText="1"/>
    </xf>
    <xf numFmtId="1" fontId="28" fillId="0" borderId="20" xfId="0" applyFont="1" applyFill="1" applyBorder="1" applyAlignment="1">
      <alignment horizontal="center" vertical="center" wrapText="1"/>
    </xf>
    <xf numFmtId="1" fontId="28" fillId="0" borderId="0" xfId="0" applyFont="1" applyFill="1" applyAlignment="1">
      <alignment vertical="center" wrapText="1"/>
    </xf>
    <xf numFmtId="1" fontId="6" fillId="0" borderId="20" xfId="0" applyFont="1" applyFill="1" applyBorder="1" applyAlignment="1">
      <alignment horizontal="left" vertical="center" wrapText="1"/>
    </xf>
    <xf numFmtId="187" fontId="6" fillId="0" borderId="20" xfId="0" applyNumberFormat="1" applyFont="1" applyFill="1" applyBorder="1" applyAlignment="1">
      <alignment horizontal="right" vertical="center" wrapText="1"/>
    </xf>
    <xf numFmtId="1" fontId="6" fillId="0" borderId="22" xfId="0" applyFont="1" applyFill="1" applyBorder="1" applyAlignment="1" applyProtection="1">
      <alignment horizontal="left" vertical="center" wrapText="1"/>
      <protection/>
    </xf>
    <xf numFmtId="1" fontId="6" fillId="0" borderId="23" xfId="0" applyFont="1" applyFill="1" applyBorder="1" applyAlignment="1" applyProtection="1">
      <alignment horizontal="left" vertical="center" wrapText="1"/>
      <protection/>
    </xf>
    <xf numFmtId="1" fontId="6" fillId="0" borderId="20" xfId="0" applyFont="1" applyFill="1" applyBorder="1" applyAlignment="1">
      <alignment horizontal="center" vertical="center" wrapText="1"/>
    </xf>
    <xf numFmtId="57" fontId="6" fillId="0" borderId="20" xfId="0" applyNumberFormat="1" applyFont="1" applyFill="1" applyBorder="1" applyAlignment="1">
      <alignment horizontal="center" vertical="center" wrapText="1"/>
    </xf>
    <xf numFmtId="1" fontId="0" fillId="0" borderId="0" xfId="0" applyFont="1" applyFill="1" applyAlignment="1">
      <alignment horizontal="right" vertical="center" wrapText="1"/>
    </xf>
    <xf numFmtId="0" fontId="8" fillId="0" borderId="0" xfId="122" applyAlignment="1">
      <alignment vertical="center" wrapText="1"/>
      <protection/>
    </xf>
    <xf numFmtId="0" fontId="8" fillId="0" borderId="35" xfId="122" applyFont="1" applyBorder="1" applyAlignment="1">
      <alignment vertical="center"/>
      <protection/>
    </xf>
    <xf numFmtId="0" fontId="8" fillId="0" borderId="35" xfId="122" applyFont="1" applyBorder="1" applyAlignment="1">
      <alignment vertical="center" wrapText="1"/>
      <protection/>
    </xf>
    <xf numFmtId="0" fontId="8" fillId="0" borderId="0" xfId="122" applyFont="1" applyBorder="1" applyAlignment="1">
      <alignment vertical="center" wrapText="1"/>
      <protection/>
    </xf>
    <xf numFmtId="0" fontId="8" fillId="0" borderId="20" xfId="122" applyBorder="1" applyAlignment="1">
      <alignment horizontal="center" vertical="center" wrapText="1"/>
      <protection/>
    </xf>
    <xf numFmtId="0" fontId="8" fillId="0" borderId="20" xfId="122" applyFont="1" applyBorder="1" applyAlignment="1">
      <alignment horizontal="center" vertical="center" wrapText="1"/>
      <protection/>
    </xf>
    <xf numFmtId="0" fontId="8" fillId="0" borderId="0" xfId="122" applyFont="1" applyAlignment="1">
      <alignment vertical="center" wrapText="1"/>
      <protection/>
    </xf>
    <xf numFmtId="1" fontId="31" fillId="0" borderId="20" xfId="0" applyFont="1" applyFill="1" applyBorder="1" applyAlignment="1">
      <alignment vertical="center"/>
    </xf>
    <xf numFmtId="1" fontId="31" fillId="0" borderId="0" xfId="0" applyFont="1" applyFill="1" applyAlignment="1">
      <alignment vertical="center" wrapText="1"/>
    </xf>
    <xf numFmtId="1" fontId="31" fillId="0" borderId="20" xfId="0" applyFont="1" applyFill="1" applyBorder="1" applyAlignment="1">
      <alignment vertical="center" wrapText="1"/>
    </xf>
    <xf numFmtId="0" fontId="8" fillId="0" borderId="20" xfId="122" applyFont="1" applyBorder="1" applyAlignment="1">
      <alignment vertical="center" wrapText="1"/>
      <protection/>
    </xf>
    <xf numFmtId="0" fontId="6" fillId="0" borderId="20" xfId="122" applyFont="1" applyBorder="1" applyAlignment="1">
      <alignment horizontal="center" vertical="center" wrapText="1"/>
      <protection/>
    </xf>
    <xf numFmtId="0" fontId="8" fillId="0" borderId="20" xfId="122" applyBorder="1" applyAlignment="1">
      <alignment vertical="center" wrapText="1"/>
      <protection/>
    </xf>
    <xf numFmtId="0" fontId="8" fillId="0" borderId="0" xfId="122" applyAlignment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87" fontId="6" fillId="0" borderId="20" xfId="0" applyNumberFormat="1" applyFont="1" applyFill="1" applyBorder="1" applyAlignment="1">
      <alignment horizontal="center" vertical="center" wrapText="1"/>
    </xf>
    <xf numFmtId="1" fontId="0" fillId="0" borderId="41" xfId="0" applyFont="1" applyFill="1" applyBorder="1" applyAlignment="1" applyProtection="1">
      <alignment horizontal="center" vertical="center" wrapText="1"/>
      <protection/>
    </xf>
    <xf numFmtId="1" fontId="0" fillId="0" borderId="31" xfId="0" applyFont="1" applyFill="1" applyBorder="1" applyAlignment="1" applyProtection="1">
      <alignment horizontal="center" vertical="center" wrapText="1"/>
      <protection/>
    </xf>
    <xf numFmtId="1" fontId="27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right" vertical="center" wrapText="1"/>
    </xf>
    <xf numFmtId="1" fontId="28" fillId="0" borderId="20" xfId="0" applyFont="1" applyFill="1" applyBorder="1" applyAlignment="1">
      <alignment horizontal="center" vertical="center" wrapText="1"/>
    </xf>
    <xf numFmtId="1" fontId="28" fillId="0" borderId="21" xfId="0" applyFont="1" applyFill="1" applyBorder="1" applyAlignment="1">
      <alignment horizontal="center" vertical="center" wrapText="1"/>
    </xf>
    <xf numFmtId="1" fontId="6" fillId="0" borderId="20" xfId="0" applyFont="1" applyFill="1" applyBorder="1" applyAlignment="1">
      <alignment horizontal="left" vertical="center" wrapText="1"/>
    </xf>
    <xf numFmtId="1" fontId="0" fillId="0" borderId="41" xfId="0" applyFont="1" applyFill="1" applyBorder="1" applyAlignment="1" applyProtection="1">
      <alignment vertical="center" wrapText="1"/>
      <protection/>
    </xf>
    <xf numFmtId="1" fontId="0" fillId="0" borderId="31" xfId="0" applyFont="1" applyFill="1" applyBorder="1" applyAlignment="1" applyProtection="1">
      <alignment vertical="center" wrapText="1"/>
      <protection/>
    </xf>
    <xf numFmtId="1" fontId="6" fillId="0" borderId="20" xfId="0" applyFont="1" applyFill="1" applyBorder="1" applyAlignment="1">
      <alignment horizontal="center" vertical="center" wrapText="1"/>
    </xf>
    <xf numFmtId="1" fontId="0" fillId="0" borderId="37" xfId="0" applyFont="1" applyFill="1" applyBorder="1" applyAlignment="1" applyProtection="1">
      <alignment vertical="center" wrapText="1"/>
      <protection/>
    </xf>
    <xf numFmtId="1" fontId="6" fillId="0" borderId="22" xfId="0" applyFont="1" applyFill="1" applyBorder="1" applyAlignment="1" applyProtection="1">
      <alignment horizontal="left" vertical="center" wrapText="1"/>
      <protection/>
    </xf>
    <xf numFmtId="1" fontId="0" fillId="0" borderId="42" xfId="0" applyFont="1" applyFill="1" applyBorder="1" applyAlignment="1" applyProtection="1">
      <alignment vertical="center" wrapText="1"/>
      <protection/>
    </xf>
    <xf numFmtId="1" fontId="0" fillId="0" borderId="43" xfId="0" applyFont="1" applyFill="1" applyBorder="1" applyAlignment="1" applyProtection="1">
      <alignment vertical="center" wrapText="1"/>
      <protection/>
    </xf>
    <xf numFmtId="1" fontId="6" fillId="0" borderId="23" xfId="0" applyFont="1" applyFill="1" applyBorder="1" applyAlignment="1" applyProtection="1">
      <alignment horizontal="left" vertical="center" wrapText="1"/>
      <protection/>
    </xf>
    <xf numFmtId="1" fontId="0" fillId="0" borderId="44" xfId="0" applyFont="1" applyFill="1" applyBorder="1" applyAlignment="1" applyProtection="1">
      <alignment vertical="center" wrapText="1"/>
      <protection/>
    </xf>
    <xf numFmtId="1" fontId="0" fillId="0" borderId="45" xfId="0" applyFont="1" applyFill="1" applyBorder="1" applyAlignment="1" applyProtection="1">
      <alignment vertical="center" wrapText="1"/>
      <protection/>
    </xf>
    <xf numFmtId="1" fontId="31" fillId="0" borderId="20" xfId="0" applyFont="1" applyFill="1" applyBorder="1" applyAlignment="1">
      <alignment horizontal="center" vertical="center" shrinkToFit="1"/>
    </xf>
    <xf numFmtId="1" fontId="31" fillId="0" borderId="22" xfId="0" applyFont="1" applyFill="1" applyBorder="1" applyAlignment="1">
      <alignment horizontal="center" vertical="center" shrinkToFit="1"/>
    </xf>
    <xf numFmtId="1" fontId="31" fillId="0" borderId="28" xfId="0" applyFont="1" applyFill="1" applyBorder="1" applyAlignment="1">
      <alignment horizontal="center" vertical="center" shrinkToFit="1"/>
    </xf>
    <xf numFmtId="1" fontId="31" fillId="0" borderId="23" xfId="0" applyFont="1" applyFill="1" applyBorder="1" applyAlignment="1">
      <alignment horizontal="center" vertical="center" shrinkToFit="1"/>
    </xf>
    <xf numFmtId="0" fontId="8" fillId="0" borderId="20" xfId="122" applyFont="1" applyBorder="1" applyAlignment="1">
      <alignment horizontal="center" vertical="center" wrapText="1"/>
      <protection/>
    </xf>
    <xf numFmtId="0" fontId="27" fillId="0" borderId="0" xfId="122" applyFont="1" applyAlignment="1">
      <alignment horizontal="center" vertical="center" wrapText="1"/>
      <protection/>
    </xf>
    <xf numFmtId="0" fontId="8" fillId="0" borderId="0" xfId="122" applyFont="1" applyAlignment="1">
      <alignment horizontal="center" vertical="center" wrapText="1"/>
      <protection/>
    </xf>
    <xf numFmtId="0" fontId="8" fillId="0" borderId="22" xfId="122" applyBorder="1" applyAlignment="1">
      <alignment horizontal="center" vertical="center" wrapText="1"/>
      <protection/>
    </xf>
    <xf numFmtId="0" fontId="8" fillId="0" borderId="28" xfId="122" applyBorder="1" applyAlignment="1">
      <alignment horizontal="center" vertical="center" wrapText="1"/>
      <protection/>
    </xf>
    <xf numFmtId="0" fontId="8" fillId="0" borderId="20" xfId="122" applyBorder="1" applyAlignment="1">
      <alignment horizontal="center" vertical="center" wrapText="1"/>
      <protection/>
    </xf>
    <xf numFmtId="0" fontId="8" fillId="0" borderId="22" xfId="122" applyFont="1" applyBorder="1" applyAlignment="1">
      <alignment horizontal="center" vertical="center" wrapText="1"/>
      <protection/>
    </xf>
    <xf numFmtId="0" fontId="8" fillId="0" borderId="28" xfId="122" applyFont="1" applyBorder="1" applyAlignment="1">
      <alignment horizontal="center" vertical="center" wrapText="1"/>
      <protection/>
    </xf>
    <xf numFmtId="1" fontId="31" fillId="0" borderId="20" xfId="0" applyFont="1" applyFill="1" applyBorder="1" applyAlignment="1">
      <alignment horizontal="center" vertical="center" wrapText="1"/>
    </xf>
    <xf numFmtId="1" fontId="31" fillId="0" borderId="22" xfId="0" applyFont="1" applyFill="1" applyBorder="1" applyAlignment="1">
      <alignment horizontal="center" vertical="center" wrapText="1"/>
    </xf>
    <xf numFmtId="1" fontId="31" fillId="0" borderId="28" xfId="0" applyFont="1" applyFill="1" applyBorder="1" applyAlignment="1">
      <alignment horizontal="center" vertical="center" wrapText="1"/>
    </xf>
    <xf numFmtId="1" fontId="31" fillId="0" borderId="23" xfId="0" applyFont="1" applyFill="1" applyBorder="1" applyAlignment="1">
      <alignment horizontal="center" vertical="center" wrapText="1"/>
    </xf>
    <xf numFmtId="0" fontId="8" fillId="0" borderId="23" xfId="122" applyFont="1" applyBorder="1" applyAlignment="1">
      <alignment horizontal="center" vertical="center" wrapText="1"/>
      <protection/>
    </xf>
    <xf numFmtId="1" fontId="30" fillId="0" borderId="20" xfId="0" applyFont="1" applyFill="1" applyBorder="1" applyAlignment="1">
      <alignment horizontal="center" vertical="center" wrapText="1"/>
    </xf>
    <xf numFmtId="1" fontId="31" fillId="0" borderId="22" xfId="0" applyFont="1" applyFill="1" applyBorder="1" applyAlignment="1">
      <alignment horizontal="center" vertical="center"/>
    </xf>
    <xf numFmtId="1" fontId="31" fillId="0" borderId="28" xfId="0" applyFont="1" applyFill="1" applyBorder="1" applyAlignment="1">
      <alignment horizontal="center" vertical="center"/>
    </xf>
    <xf numFmtId="1" fontId="31" fillId="0" borderId="23" xfId="0" applyFont="1" applyFill="1" applyBorder="1" applyAlignment="1">
      <alignment horizontal="center" vertical="center"/>
    </xf>
    <xf numFmtId="1" fontId="0" fillId="0" borderId="20" xfId="0" applyFont="1" applyFill="1" applyBorder="1" applyAlignment="1">
      <alignment vertical="center"/>
    </xf>
    <xf numFmtId="0" fontId="8" fillId="0" borderId="20" xfId="122" applyFont="1" applyBorder="1" applyAlignment="1">
      <alignment horizontal="left" vertical="center" wrapText="1"/>
      <protection/>
    </xf>
    <xf numFmtId="0" fontId="8" fillId="0" borderId="20" xfId="122" applyBorder="1" applyAlignment="1">
      <alignment horizontal="right" vertical="center" wrapText="1"/>
      <protection/>
    </xf>
    <xf numFmtId="0" fontId="8" fillId="0" borderId="20" xfId="122" applyFont="1" applyBorder="1" applyAlignment="1">
      <alignment horizontal="left" vertical="top" wrapText="1"/>
      <protection/>
    </xf>
    <xf numFmtId="0" fontId="8" fillId="0" borderId="20" xfId="122" applyBorder="1" applyAlignment="1">
      <alignment horizontal="left" vertical="top" wrapText="1"/>
      <protection/>
    </xf>
    <xf numFmtId="0" fontId="8" fillId="0" borderId="40" xfId="122" applyFont="1" applyBorder="1" applyAlignment="1">
      <alignment horizontal="center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适中" xfId="135"/>
    <cellStyle name="输出" xfId="136"/>
    <cellStyle name="输入" xfId="137"/>
    <cellStyle name="Followed Hyperlink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B28" sqref="B28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118" t="s">
        <v>2</v>
      </c>
      <c r="B2" s="118"/>
      <c r="C2" s="118"/>
      <c r="D2" s="118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119" t="s">
        <v>4</v>
      </c>
      <c r="B4" s="120"/>
      <c r="C4" s="119" t="s">
        <v>5</v>
      </c>
      <c r="D4" s="120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1583.61</v>
      </c>
      <c r="C6" s="8" t="s">
        <v>9</v>
      </c>
      <c r="D6" s="9">
        <v>0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210</v>
      </c>
      <c r="C10" s="8" t="s">
        <v>17</v>
      </c>
      <c r="D10" s="9">
        <v>24.8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1484.69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113.86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68.99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111.27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1793.61</v>
      </c>
      <c r="C37" s="19" t="s">
        <v>46</v>
      </c>
      <c r="D37" s="18">
        <f>SUM(D6:D35)</f>
        <v>1803.61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10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1803.61</v>
      </c>
      <c r="C42" s="23" t="s">
        <v>53</v>
      </c>
      <c r="D42" s="25">
        <f>SUM(D37,D38,D40)</f>
        <v>1803.61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366</v>
      </c>
    </row>
    <row r="2" spans="1:8" ht="19.5" customHeight="1">
      <c r="A2" s="118" t="s">
        <v>374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21" t="s">
        <v>56</v>
      </c>
      <c r="B4" s="122"/>
      <c r="C4" s="122"/>
      <c r="D4" s="122"/>
      <c r="E4" s="123"/>
      <c r="F4" s="176" t="s">
        <v>367</v>
      </c>
      <c r="G4" s="127"/>
      <c r="H4" s="127"/>
    </row>
    <row r="5" spans="1:8" ht="19.5" customHeight="1">
      <c r="A5" s="121" t="s">
        <v>67</v>
      </c>
      <c r="B5" s="122"/>
      <c r="C5" s="123"/>
      <c r="D5" s="177" t="s">
        <v>68</v>
      </c>
      <c r="E5" s="136" t="s">
        <v>118</v>
      </c>
      <c r="F5" s="129" t="s">
        <v>57</v>
      </c>
      <c r="G5" s="129" t="s">
        <v>114</v>
      </c>
      <c r="H5" s="127" t="s">
        <v>115</v>
      </c>
    </row>
    <row r="6" spans="1:8" ht="19.5" customHeight="1">
      <c r="A6" s="40" t="s">
        <v>77</v>
      </c>
      <c r="B6" s="39" t="s">
        <v>78</v>
      </c>
      <c r="C6" s="41" t="s">
        <v>79</v>
      </c>
      <c r="D6" s="178"/>
      <c r="E6" s="135"/>
      <c r="F6" s="130"/>
      <c r="G6" s="130"/>
      <c r="H6" s="128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468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5" sqref="B2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368</v>
      </c>
    </row>
    <row r="2" spans="1:8" ht="25.5" customHeight="1">
      <c r="A2" s="118" t="s">
        <v>375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66" t="s">
        <v>360</v>
      </c>
      <c r="B4" s="166" t="s">
        <v>361</v>
      </c>
      <c r="C4" s="127" t="s">
        <v>362</v>
      </c>
      <c r="D4" s="127"/>
      <c r="E4" s="127"/>
      <c r="F4" s="127"/>
      <c r="G4" s="127"/>
      <c r="H4" s="127"/>
    </row>
    <row r="5" spans="1:8" ht="19.5" customHeight="1">
      <c r="A5" s="166"/>
      <c r="B5" s="166"/>
      <c r="C5" s="152" t="s">
        <v>57</v>
      </c>
      <c r="D5" s="136" t="s">
        <v>237</v>
      </c>
      <c r="E5" s="92" t="s">
        <v>363</v>
      </c>
      <c r="F5" s="93"/>
      <c r="G5" s="93"/>
      <c r="H5" s="167" t="s">
        <v>242</v>
      </c>
    </row>
    <row r="6" spans="1:8" ht="33.75" customHeight="1">
      <c r="A6" s="135"/>
      <c r="B6" s="135"/>
      <c r="C6" s="175"/>
      <c r="D6" s="130"/>
      <c r="E6" s="75" t="s">
        <v>72</v>
      </c>
      <c r="F6" s="89" t="s">
        <v>364</v>
      </c>
      <c r="G6" s="77" t="s">
        <v>365</v>
      </c>
      <c r="H6" s="168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  <row r="17" ht="11.25">
      <c r="A17" t="s">
        <v>469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E28" sqref="E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369</v>
      </c>
    </row>
    <row r="2" spans="1:8" ht="19.5" customHeight="1">
      <c r="A2" s="118" t="s">
        <v>376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21" t="s">
        <v>56</v>
      </c>
      <c r="B4" s="122"/>
      <c r="C4" s="122"/>
      <c r="D4" s="122"/>
      <c r="E4" s="123"/>
      <c r="F4" s="176" t="s">
        <v>370</v>
      </c>
      <c r="G4" s="127"/>
      <c r="H4" s="127"/>
    </row>
    <row r="5" spans="1:8" ht="19.5" customHeight="1">
      <c r="A5" s="121" t="s">
        <v>67</v>
      </c>
      <c r="B5" s="122"/>
      <c r="C5" s="123"/>
      <c r="D5" s="177" t="s">
        <v>68</v>
      </c>
      <c r="E5" s="136" t="s">
        <v>118</v>
      </c>
      <c r="F5" s="129" t="s">
        <v>57</v>
      </c>
      <c r="G5" s="129" t="s">
        <v>114</v>
      </c>
      <c r="H5" s="127" t="s">
        <v>115</v>
      </c>
    </row>
    <row r="6" spans="1:8" ht="19.5" customHeight="1">
      <c r="A6" s="40" t="s">
        <v>77</v>
      </c>
      <c r="B6" s="39" t="s">
        <v>78</v>
      </c>
      <c r="C6" s="41" t="s">
        <v>79</v>
      </c>
      <c r="D6" s="178"/>
      <c r="E6" s="135"/>
      <c r="F6" s="130"/>
      <c r="G6" s="130"/>
      <c r="H6" s="128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469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L1" sqref="L1"/>
    </sheetView>
  </sheetViews>
  <sheetFormatPr defaultColWidth="9.33203125" defaultRowHeight="11.25"/>
  <cols>
    <col min="1" max="1" width="5.66015625" style="94" customWidth="1"/>
    <col min="2" max="2" width="35.16015625" style="94" customWidth="1"/>
    <col min="3" max="3" width="16.66015625" style="94" customWidth="1"/>
    <col min="4" max="4" width="14.16015625" style="94" customWidth="1"/>
    <col min="5" max="5" width="17.83203125" style="94" customWidth="1"/>
    <col min="6" max="6" width="41" style="94" customWidth="1"/>
    <col min="7" max="7" width="37.5" style="94" customWidth="1"/>
    <col min="8" max="8" width="37" style="94" customWidth="1"/>
    <col min="9" max="9" width="27.66015625" style="94" customWidth="1"/>
    <col min="10" max="10" width="27.5" style="94" customWidth="1"/>
    <col min="11" max="11" width="20.83203125" style="94" customWidth="1"/>
    <col min="12" max="12" width="17.66015625" style="94" customWidth="1"/>
    <col min="13" max="16384" width="9.33203125" style="94" customWidth="1"/>
  </cols>
  <sheetData>
    <row r="1" ht="11.25">
      <c r="L1" s="103" t="s">
        <v>421</v>
      </c>
    </row>
    <row r="2" spans="1:12" ht="27" customHeight="1">
      <c r="A2" s="182" t="s">
        <v>420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9.5" customHeight="1">
      <c r="A3" s="183" t="s">
        <v>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s="96" customFormat="1" ht="19.5" customHeight="1">
      <c r="A4" s="184" t="s">
        <v>377</v>
      </c>
      <c r="B4" s="184"/>
      <c r="C4" s="184" t="s">
        <v>378</v>
      </c>
      <c r="D4" s="184"/>
      <c r="E4" s="184"/>
      <c r="F4" s="184" t="s">
        <v>379</v>
      </c>
      <c r="G4" s="184" t="s">
        <v>380</v>
      </c>
      <c r="H4" s="184"/>
      <c r="I4" s="184"/>
      <c r="J4" s="184"/>
      <c r="K4" s="184"/>
      <c r="L4" s="184"/>
    </row>
    <row r="5" spans="1:12" s="96" customFormat="1" ht="19.5" customHeight="1">
      <c r="A5" s="184"/>
      <c r="B5" s="184"/>
      <c r="C5" s="184"/>
      <c r="D5" s="184"/>
      <c r="E5" s="184"/>
      <c r="F5" s="184"/>
      <c r="G5" s="184" t="s">
        <v>381</v>
      </c>
      <c r="H5" s="184"/>
      <c r="I5" s="184" t="s">
        <v>382</v>
      </c>
      <c r="J5" s="184"/>
      <c r="K5" s="184" t="s">
        <v>383</v>
      </c>
      <c r="L5" s="184"/>
    </row>
    <row r="6" spans="1:12" s="96" customFormat="1" ht="19.5" customHeight="1">
      <c r="A6" s="185"/>
      <c r="B6" s="185"/>
      <c r="C6" s="95" t="s">
        <v>384</v>
      </c>
      <c r="D6" s="95" t="s">
        <v>385</v>
      </c>
      <c r="E6" s="95" t="s">
        <v>386</v>
      </c>
      <c r="F6" s="184"/>
      <c r="G6" s="95" t="s">
        <v>387</v>
      </c>
      <c r="H6" s="95" t="s">
        <v>388</v>
      </c>
      <c r="I6" s="95" t="s">
        <v>387</v>
      </c>
      <c r="J6" s="95" t="s">
        <v>388</v>
      </c>
      <c r="K6" s="95" t="s">
        <v>387</v>
      </c>
      <c r="L6" s="95" t="s">
        <v>388</v>
      </c>
    </row>
    <row r="7" spans="1:12" ht="12">
      <c r="A7" s="186" t="s">
        <v>389</v>
      </c>
      <c r="B7" s="190"/>
      <c r="C7" s="98">
        <v>475.35</v>
      </c>
      <c r="D7" s="98">
        <v>475.35</v>
      </c>
      <c r="E7" s="98">
        <v>0</v>
      </c>
      <c r="F7" s="97" t="s">
        <v>36</v>
      </c>
      <c r="G7" s="97" t="s">
        <v>36</v>
      </c>
      <c r="H7" s="97" t="s">
        <v>36</v>
      </c>
      <c r="I7" s="97" t="s">
        <v>36</v>
      </c>
      <c r="J7" s="97" t="s">
        <v>36</v>
      </c>
      <c r="K7" s="97" t="s">
        <v>36</v>
      </c>
      <c r="L7" s="97" t="s">
        <v>36</v>
      </c>
    </row>
    <row r="8" spans="1:12" ht="12">
      <c r="A8" s="99" t="s">
        <v>36</v>
      </c>
      <c r="B8" s="100" t="s">
        <v>390</v>
      </c>
      <c r="C8" s="98">
        <v>475.35</v>
      </c>
      <c r="D8" s="98">
        <v>475.35</v>
      </c>
      <c r="E8" s="98">
        <v>0</v>
      </c>
      <c r="F8" s="97" t="s">
        <v>36</v>
      </c>
      <c r="G8" s="97" t="s">
        <v>36</v>
      </c>
      <c r="H8" s="97" t="s">
        <v>36</v>
      </c>
      <c r="I8" s="97" t="s">
        <v>36</v>
      </c>
      <c r="J8" s="97" t="s">
        <v>36</v>
      </c>
      <c r="K8" s="97" t="s">
        <v>36</v>
      </c>
      <c r="L8" s="97" t="s">
        <v>36</v>
      </c>
    </row>
    <row r="9" spans="1:12" ht="87" customHeight="1">
      <c r="A9" s="191" t="s">
        <v>36</v>
      </c>
      <c r="B9" s="194" t="s">
        <v>391</v>
      </c>
      <c r="C9" s="179">
        <v>475.35</v>
      </c>
      <c r="D9" s="179">
        <v>475.35</v>
      </c>
      <c r="E9" s="179">
        <v>0</v>
      </c>
      <c r="F9" s="186" t="s">
        <v>392</v>
      </c>
      <c r="G9" s="97" t="s">
        <v>393</v>
      </c>
      <c r="H9" s="97" t="s">
        <v>394</v>
      </c>
      <c r="I9" s="97" t="s">
        <v>395</v>
      </c>
      <c r="J9" s="101" t="s">
        <v>396</v>
      </c>
      <c r="K9" s="186" t="s">
        <v>397</v>
      </c>
      <c r="L9" s="189" t="s">
        <v>398</v>
      </c>
    </row>
    <row r="10" spans="1:12" ht="99.75" customHeight="1">
      <c r="A10" s="192"/>
      <c r="B10" s="195"/>
      <c r="C10" s="180"/>
      <c r="D10" s="180"/>
      <c r="E10" s="180"/>
      <c r="F10" s="187"/>
      <c r="G10" s="97" t="s">
        <v>399</v>
      </c>
      <c r="H10" s="97" t="s">
        <v>400</v>
      </c>
      <c r="I10" s="186" t="s">
        <v>401</v>
      </c>
      <c r="J10" s="189" t="s">
        <v>396</v>
      </c>
      <c r="K10" s="187"/>
      <c r="L10" s="187"/>
    </row>
    <row r="11" spans="1:12" ht="123.75" customHeight="1">
      <c r="A11" s="192"/>
      <c r="B11" s="195"/>
      <c r="C11" s="180"/>
      <c r="D11" s="180"/>
      <c r="E11" s="180"/>
      <c r="F11" s="187"/>
      <c r="G11" s="97" t="s">
        <v>402</v>
      </c>
      <c r="H11" s="97" t="s">
        <v>403</v>
      </c>
      <c r="I11" s="187"/>
      <c r="J11" s="187"/>
      <c r="K11" s="187"/>
      <c r="L11" s="187"/>
    </row>
    <row r="12" spans="1:12" ht="141.75" customHeight="1">
      <c r="A12" s="192"/>
      <c r="B12" s="195"/>
      <c r="C12" s="180"/>
      <c r="D12" s="180"/>
      <c r="E12" s="180"/>
      <c r="F12" s="187"/>
      <c r="G12" s="97" t="s">
        <v>404</v>
      </c>
      <c r="H12" s="97" t="s">
        <v>405</v>
      </c>
      <c r="I12" s="187"/>
      <c r="J12" s="187"/>
      <c r="K12" s="187"/>
      <c r="L12" s="187"/>
    </row>
    <row r="13" spans="1:12" ht="90" customHeight="1">
      <c r="A13" s="192"/>
      <c r="B13" s="195"/>
      <c r="C13" s="180"/>
      <c r="D13" s="180"/>
      <c r="E13" s="180"/>
      <c r="F13" s="187"/>
      <c r="G13" s="97" t="s">
        <v>406</v>
      </c>
      <c r="H13" s="97" t="s">
        <v>407</v>
      </c>
      <c r="I13" s="187"/>
      <c r="J13" s="187"/>
      <c r="K13" s="187"/>
      <c r="L13" s="187"/>
    </row>
    <row r="14" spans="1:12" ht="12">
      <c r="A14" s="192"/>
      <c r="B14" s="195"/>
      <c r="C14" s="180"/>
      <c r="D14" s="180"/>
      <c r="E14" s="180"/>
      <c r="F14" s="187"/>
      <c r="G14" s="97" t="s">
        <v>408</v>
      </c>
      <c r="H14" s="101" t="s">
        <v>409</v>
      </c>
      <c r="I14" s="187"/>
      <c r="J14" s="187"/>
      <c r="K14" s="187"/>
      <c r="L14" s="187"/>
    </row>
    <row r="15" spans="1:12" ht="12">
      <c r="A15" s="192"/>
      <c r="B15" s="195"/>
      <c r="C15" s="180"/>
      <c r="D15" s="180"/>
      <c r="E15" s="180"/>
      <c r="F15" s="187"/>
      <c r="G15" s="97" t="s">
        <v>410</v>
      </c>
      <c r="H15" s="101" t="s">
        <v>411</v>
      </c>
      <c r="I15" s="187"/>
      <c r="J15" s="187"/>
      <c r="K15" s="187"/>
      <c r="L15" s="187"/>
    </row>
    <row r="16" spans="1:12" ht="12">
      <c r="A16" s="192"/>
      <c r="B16" s="195"/>
      <c r="C16" s="180"/>
      <c r="D16" s="180"/>
      <c r="E16" s="180"/>
      <c r="F16" s="187"/>
      <c r="G16" s="97" t="s">
        <v>412</v>
      </c>
      <c r="H16" s="101" t="s">
        <v>413</v>
      </c>
      <c r="I16" s="187"/>
      <c r="J16" s="187"/>
      <c r="K16" s="187"/>
      <c r="L16" s="187"/>
    </row>
    <row r="17" spans="1:12" ht="29.25" customHeight="1">
      <c r="A17" s="192"/>
      <c r="B17" s="195"/>
      <c r="C17" s="180"/>
      <c r="D17" s="180"/>
      <c r="E17" s="180"/>
      <c r="F17" s="187"/>
      <c r="G17" s="97" t="s">
        <v>414</v>
      </c>
      <c r="H17" s="101" t="s">
        <v>415</v>
      </c>
      <c r="I17" s="187"/>
      <c r="J17" s="187"/>
      <c r="K17" s="187"/>
      <c r="L17" s="187"/>
    </row>
    <row r="18" spans="1:12" ht="33" customHeight="1">
      <c r="A18" s="192"/>
      <c r="B18" s="195"/>
      <c r="C18" s="180"/>
      <c r="D18" s="180"/>
      <c r="E18" s="180"/>
      <c r="F18" s="187"/>
      <c r="G18" s="97" t="s">
        <v>416</v>
      </c>
      <c r="H18" s="101" t="s">
        <v>415</v>
      </c>
      <c r="I18" s="187"/>
      <c r="J18" s="187"/>
      <c r="K18" s="187"/>
      <c r="L18" s="187"/>
    </row>
    <row r="19" spans="1:12" ht="33" customHeight="1">
      <c r="A19" s="192"/>
      <c r="B19" s="195"/>
      <c r="C19" s="180"/>
      <c r="D19" s="180"/>
      <c r="E19" s="180"/>
      <c r="F19" s="187"/>
      <c r="G19" s="97" t="s">
        <v>417</v>
      </c>
      <c r="H19" s="102">
        <v>44531</v>
      </c>
      <c r="I19" s="187"/>
      <c r="J19" s="187"/>
      <c r="K19" s="187"/>
      <c r="L19" s="187"/>
    </row>
    <row r="20" spans="1:12" ht="33" customHeight="1">
      <c r="A20" s="193"/>
      <c r="B20" s="196"/>
      <c r="C20" s="181"/>
      <c r="D20" s="181"/>
      <c r="E20" s="181"/>
      <c r="F20" s="188"/>
      <c r="G20" s="97" t="s">
        <v>418</v>
      </c>
      <c r="H20" s="101" t="s">
        <v>419</v>
      </c>
      <c r="I20" s="188"/>
      <c r="J20" s="188"/>
      <c r="K20" s="188"/>
      <c r="L20" s="188"/>
    </row>
    <row r="21" ht="33" customHeight="1"/>
    <row r="22" ht="33" customHeight="1"/>
    <row r="23" ht="33" customHeight="1"/>
    <row r="24" ht="47.25" customHeight="1"/>
    <row r="25" ht="35.25" customHeight="1"/>
    <row r="28" ht="56.25" customHeight="1"/>
    <row r="29" ht="39.75" customHeight="1"/>
    <row r="30" ht="71.25" customHeight="1"/>
    <row r="31" ht="69" customHeight="1"/>
    <row r="35" ht="45.75" customHeight="1"/>
    <row r="36" ht="38.25" customHeight="1"/>
    <row r="38" ht="50.25" customHeight="1"/>
    <row r="39" ht="27.75" customHeight="1"/>
    <row r="40" ht="33" customHeight="1"/>
    <row r="41" ht="22.5" customHeight="1"/>
    <row r="42" ht="24" customHeight="1"/>
    <row r="43" ht="42" customHeight="1"/>
    <row r="45" ht="20.25" customHeight="1"/>
    <row r="46" ht="48.75" customHeight="1"/>
    <row r="48" ht="39" customHeight="1"/>
    <row r="49" ht="36.75" customHeight="1"/>
    <row r="51" ht="27.75" customHeight="1"/>
    <row r="52" ht="34.5" customHeight="1"/>
    <row r="55" ht="38.25" customHeight="1"/>
    <row r="59" ht="24" customHeight="1"/>
    <row r="60" ht="24" customHeight="1"/>
    <row r="61" ht="190.5" customHeight="1"/>
    <row r="62" ht="195.75" customHeight="1"/>
    <row r="63" ht="57.75" customHeight="1"/>
    <row r="64" ht="180" customHeight="1"/>
    <row r="65" ht="78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</sheetData>
  <sheetProtection/>
  <mergeCells count="20">
    <mergeCell ref="F9:F20"/>
    <mergeCell ref="K9:K20"/>
    <mergeCell ref="L9:L20"/>
    <mergeCell ref="I10:I20"/>
    <mergeCell ref="J10:J20"/>
    <mergeCell ref="A7:B7"/>
    <mergeCell ref="A9:A20"/>
    <mergeCell ref="B9:B20"/>
    <mergeCell ref="C9:C20"/>
    <mergeCell ref="D9:D20"/>
    <mergeCell ref="E9:E20"/>
    <mergeCell ref="A2:L2"/>
    <mergeCell ref="A3:L3"/>
    <mergeCell ref="A4:B6"/>
    <mergeCell ref="C4:E5"/>
    <mergeCell ref="F4:F6"/>
    <mergeCell ref="G4:L4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0">
      <selection activeCell="F61" sqref="F61"/>
    </sheetView>
  </sheetViews>
  <sheetFormatPr defaultColWidth="12" defaultRowHeight="11.25"/>
  <cols>
    <col min="1" max="2" width="8.16015625" style="104" customWidth="1"/>
    <col min="3" max="3" width="16.5" style="104" customWidth="1"/>
    <col min="4" max="4" width="32.5" style="104" customWidth="1"/>
    <col min="5" max="5" width="26.16015625" style="104" customWidth="1"/>
    <col min="6" max="6" width="16.5" style="104" customWidth="1"/>
    <col min="7" max="7" width="16.83203125" style="104" customWidth="1"/>
    <col min="8" max="8" width="16.5" style="104" customWidth="1"/>
    <col min="9" max="9" width="26.16015625" style="104" customWidth="1"/>
    <col min="10" max="16384" width="12" style="104" customWidth="1"/>
  </cols>
  <sheetData>
    <row r="1" ht="14.25">
      <c r="I1" s="117" t="s">
        <v>467</v>
      </c>
    </row>
    <row r="2" spans="1:9" ht="33.75" customHeight="1">
      <c r="A2" s="202" t="s">
        <v>422</v>
      </c>
      <c r="B2" s="202"/>
      <c r="C2" s="202"/>
      <c r="D2" s="202"/>
      <c r="E2" s="202"/>
      <c r="F2" s="202"/>
      <c r="G2" s="202"/>
      <c r="H2" s="202"/>
      <c r="I2" s="202"/>
    </row>
    <row r="3" spans="1:9" ht="14.25" customHeight="1">
      <c r="A3" s="203" t="s">
        <v>423</v>
      </c>
      <c r="B3" s="203"/>
      <c r="C3" s="203"/>
      <c r="D3" s="203"/>
      <c r="E3" s="203"/>
      <c r="F3" s="203"/>
      <c r="G3" s="203"/>
      <c r="H3" s="203"/>
      <c r="I3" s="203"/>
    </row>
    <row r="4" spans="1:4" ht="21.75" customHeight="1">
      <c r="A4" s="105"/>
      <c r="B4" s="106"/>
      <c r="C4" s="107"/>
      <c r="D4" s="107"/>
    </row>
    <row r="5" spans="1:9" ht="21.75" customHeight="1">
      <c r="A5" s="204" t="s">
        <v>424</v>
      </c>
      <c r="B5" s="205"/>
      <c r="C5" s="205"/>
      <c r="D5" s="206"/>
      <c r="E5" s="206"/>
      <c r="F5" s="206"/>
      <c r="G5" s="206"/>
      <c r="H5" s="206"/>
      <c r="I5" s="206"/>
    </row>
    <row r="6" spans="1:9" s="110" customFormat="1" ht="21.75" customHeight="1">
      <c r="A6" s="207" t="s">
        <v>425</v>
      </c>
      <c r="B6" s="208"/>
      <c r="C6" s="208"/>
      <c r="D6" s="201"/>
      <c r="E6" s="201"/>
      <c r="F6" s="201"/>
      <c r="G6" s="201"/>
      <c r="H6" s="201"/>
      <c r="I6" s="201"/>
    </row>
    <row r="7" spans="1:9" s="110" customFormat="1" ht="21.75" customHeight="1">
      <c r="A7" s="207" t="s">
        <v>426</v>
      </c>
      <c r="B7" s="208"/>
      <c r="C7" s="213"/>
      <c r="D7" s="109" t="s">
        <v>427</v>
      </c>
      <c r="E7" s="109" t="s">
        <v>428</v>
      </c>
      <c r="F7" s="207" t="s">
        <v>429</v>
      </c>
      <c r="G7" s="213"/>
      <c r="H7" s="207" t="s">
        <v>430</v>
      </c>
      <c r="I7" s="213"/>
    </row>
    <row r="8" spans="1:9" s="112" customFormat="1" ht="21.75" customHeight="1">
      <c r="A8" s="214" t="s">
        <v>431</v>
      </c>
      <c r="B8" s="111" t="s">
        <v>432</v>
      </c>
      <c r="C8" s="111"/>
      <c r="D8" s="111"/>
      <c r="E8" s="210"/>
      <c r="F8" s="211"/>
      <c r="G8" s="211"/>
      <c r="H8" s="211"/>
      <c r="I8" s="212"/>
    </row>
    <row r="9" spans="1:9" s="112" customFormat="1" ht="21.75" customHeight="1">
      <c r="A9" s="209"/>
      <c r="B9" s="111" t="s">
        <v>433</v>
      </c>
      <c r="C9" s="113"/>
      <c r="D9" s="113"/>
      <c r="E9" s="210"/>
      <c r="F9" s="211"/>
      <c r="G9" s="211"/>
      <c r="H9" s="211"/>
      <c r="I9" s="212"/>
    </row>
    <row r="10" spans="1:9" s="112" customFormat="1" ht="21.75" customHeight="1">
      <c r="A10" s="209"/>
      <c r="B10" s="209" t="s">
        <v>434</v>
      </c>
      <c r="C10" s="209"/>
      <c r="D10" s="209"/>
      <c r="E10" s="215" t="s">
        <v>435</v>
      </c>
      <c r="F10" s="216"/>
      <c r="G10" s="216"/>
      <c r="H10" s="216"/>
      <c r="I10" s="217"/>
    </row>
    <row r="11" spans="1:9" s="112" customFormat="1" ht="21.75" customHeight="1">
      <c r="A11" s="209"/>
      <c r="B11" s="209" t="s">
        <v>436</v>
      </c>
      <c r="C11" s="209"/>
      <c r="D11" s="209"/>
      <c r="E11" s="210"/>
      <c r="F11" s="211"/>
      <c r="G11" s="211"/>
      <c r="H11" s="211"/>
      <c r="I11" s="212"/>
    </row>
    <row r="12" spans="1:9" s="112" customFormat="1" ht="21.75" customHeight="1">
      <c r="A12" s="209"/>
      <c r="B12" s="209" t="s">
        <v>437</v>
      </c>
      <c r="C12" s="209"/>
      <c r="D12" s="209"/>
      <c r="E12" s="210"/>
      <c r="F12" s="211"/>
      <c r="G12" s="211"/>
      <c r="H12" s="211"/>
      <c r="I12" s="212"/>
    </row>
    <row r="13" spans="1:9" s="112" customFormat="1" ht="21.75" customHeight="1">
      <c r="A13" s="209"/>
      <c r="B13" s="197" t="s">
        <v>438</v>
      </c>
      <c r="C13" s="197"/>
      <c r="D13" s="197"/>
      <c r="E13" s="198"/>
      <c r="F13" s="199"/>
      <c r="G13" s="199"/>
      <c r="H13" s="199"/>
      <c r="I13" s="200"/>
    </row>
    <row r="14" spans="1:9" s="112" customFormat="1" ht="21.75" customHeight="1">
      <c r="A14" s="209"/>
      <c r="B14" s="209" t="s">
        <v>439</v>
      </c>
      <c r="C14" s="209"/>
      <c r="D14" s="209"/>
      <c r="E14" s="210"/>
      <c r="F14" s="211"/>
      <c r="G14" s="211"/>
      <c r="H14" s="211"/>
      <c r="I14" s="212"/>
    </row>
    <row r="15" spans="1:9" ht="21.75" customHeight="1">
      <c r="A15" s="201" t="s">
        <v>440</v>
      </c>
      <c r="B15" s="218"/>
      <c r="C15" s="218"/>
      <c r="D15" s="114" t="s">
        <v>441</v>
      </c>
      <c r="E15" s="114"/>
      <c r="F15" s="219" t="s">
        <v>442</v>
      </c>
      <c r="G15" s="219"/>
      <c r="H15" s="220"/>
      <c r="I15" s="220"/>
    </row>
    <row r="16" spans="1:9" ht="21.75" customHeight="1">
      <c r="A16" s="218"/>
      <c r="B16" s="218"/>
      <c r="C16" s="218"/>
      <c r="D16" s="114" t="s">
        <v>443</v>
      </c>
      <c r="E16" s="114"/>
      <c r="F16" s="219" t="s">
        <v>443</v>
      </c>
      <c r="G16" s="219"/>
      <c r="H16" s="220"/>
      <c r="I16" s="220"/>
    </row>
    <row r="17" spans="1:9" ht="21.75" customHeight="1">
      <c r="A17" s="218"/>
      <c r="B17" s="218"/>
      <c r="C17" s="218"/>
      <c r="D17" s="114" t="s">
        <v>444</v>
      </c>
      <c r="E17" s="114"/>
      <c r="F17" s="219" t="s">
        <v>445</v>
      </c>
      <c r="G17" s="219"/>
      <c r="H17" s="220"/>
      <c r="I17" s="220"/>
    </row>
    <row r="18" spans="1:9" ht="21.75" customHeight="1">
      <c r="A18" s="206" t="s">
        <v>446</v>
      </c>
      <c r="B18" s="201" t="s">
        <v>447</v>
      </c>
      <c r="C18" s="201"/>
      <c r="D18" s="201"/>
      <c r="E18" s="201"/>
      <c r="F18" s="201" t="s">
        <v>379</v>
      </c>
      <c r="G18" s="201"/>
      <c r="H18" s="201"/>
      <c r="I18" s="201"/>
    </row>
    <row r="19" spans="1:9" ht="128.25" customHeight="1">
      <c r="A19" s="206"/>
      <c r="B19" s="221" t="s">
        <v>448</v>
      </c>
      <c r="C19" s="221"/>
      <c r="D19" s="221"/>
      <c r="E19" s="221"/>
      <c r="F19" s="221"/>
      <c r="G19" s="221"/>
      <c r="H19" s="222"/>
      <c r="I19" s="222"/>
    </row>
    <row r="20" spans="1:9" ht="28.5">
      <c r="A20" s="201" t="s">
        <v>449</v>
      </c>
      <c r="B20" s="115" t="s">
        <v>450</v>
      </c>
      <c r="C20" s="109" t="s">
        <v>451</v>
      </c>
      <c r="D20" s="109" t="s">
        <v>387</v>
      </c>
      <c r="E20" s="109" t="s">
        <v>452</v>
      </c>
      <c r="F20" s="109" t="s">
        <v>451</v>
      </c>
      <c r="G20" s="201" t="s">
        <v>387</v>
      </c>
      <c r="H20" s="201"/>
      <c r="I20" s="109" t="s">
        <v>452</v>
      </c>
    </row>
    <row r="21" spans="1:9" ht="21.75" customHeight="1">
      <c r="A21" s="201"/>
      <c r="B21" s="201" t="s">
        <v>453</v>
      </c>
      <c r="C21" s="201" t="s">
        <v>454</v>
      </c>
      <c r="D21" s="114" t="s">
        <v>455</v>
      </c>
      <c r="E21" s="116"/>
      <c r="F21" s="201" t="s">
        <v>454</v>
      </c>
      <c r="G21" s="219" t="s">
        <v>455</v>
      </c>
      <c r="H21" s="219"/>
      <c r="I21" s="116"/>
    </row>
    <row r="22" spans="1:9" ht="21.75" customHeight="1">
      <c r="A22" s="201"/>
      <c r="B22" s="201"/>
      <c r="C22" s="201"/>
      <c r="D22" s="114" t="s">
        <v>456</v>
      </c>
      <c r="E22" s="116"/>
      <c r="F22" s="201"/>
      <c r="G22" s="219" t="s">
        <v>456</v>
      </c>
      <c r="H22" s="219"/>
      <c r="I22" s="116"/>
    </row>
    <row r="23" spans="1:9" ht="21.75" customHeight="1">
      <c r="A23" s="201"/>
      <c r="B23" s="201"/>
      <c r="C23" s="201"/>
      <c r="D23" s="114" t="s">
        <v>457</v>
      </c>
      <c r="E23" s="116"/>
      <c r="F23" s="201"/>
      <c r="G23" s="219" t="s">
        <v>457</v>
      </c>
      <c r="H23" s="219"/>
      <c r="I23" s="116"/>
    </row>
    <row r="24" spans="1:9" ht="21.75" customHeight="1">
      <c r="A24" s="201"/>
      <c r="B24" s="201"/>
      <c r="C24" s="201" t="s">
        <v>458</v>
      </c>
      <c r="D24" s="114" t="s">
        <v>455</v>
      </c>
      <c r="E24" s="116"/>
      <c r="F24" s="201" t="s">
        <v>458</v>
      </c>
      <c r="G24" s="219" t="s">
        <v>455</v>
      </c>
      <c r="H24" s="219"/>
      <c r="I24" s="116"/>
    </row>
    <row r="25" spans="1:9" ht="21.75" customHeight="1">
      <c r="A25" s="201"/>
      <c r="B25" s="201"/>
      <c r="C25" s="201"/>
      <c r="D25" s="114" t="s">
        <v>456</v>
      </c>
      <c r="E25" s="116"/>
      <c r="F25" s="201"/>
      <c r="G25" s="219" t="s">
        <v>456</v>
      </c>
      <c r="H25" s="219"/>
      <c r="I25" s="116"/>
    </row>
    <row r="26" spans="1:9" ht="21.75" customHeight="1">
      <c r="A26" s="201"/>
      <c r="B26" s="201"/>
      <c r="C26" s="201"/>
      <c r="D26" s="114" t="s">
        <v>457</v>
      </c>
      <c r="E26" s="116"/>
      <c r="F26" s="201"/>
      <c r="G26" s="219" t="s">
        <v>457</v>
      </c>
      <c r="H26" s="219"/>
      <c r="I26" s="116"/>
    </row>
    <row r="27" spans="1:9" ht="21.75" customHeight="1">
      <c r="A27" s="201"/>
      <c r="B27" s="201"/>
      <c r="C27" s="201" t="s">
        <v>459</v>
      </c>
      <c r="D27" s="114" t="s">
        <v>455</v>
      </c>
      <c r="E27" s="116"/>
      <c r="F27" s="201" t="s">
        <v>459</v>
      </c>
      <c r="G27" s="219" t="s">
        <v>455</v>
      </c>
      <c r="H27" s="219"/>
      <c r="I27" s="116"/>
    </row>
    <row r="28" spans="1:9" ht="21.75" customHeight="1">
      <c r="A28" s="201"/>
      <c r="B28" s="201"/>
      <c r="C28" s="201"/>
      <c r="D28" s="114" t="s">
        <v>456</v>
      </c>
      <c r="E28" s="116"/>
      <c r="F28" s="201"/>
      <c r="G28" s="219" t="s">
        <v>456</v>
      </c>
      <c r="H28" s="219"/>
      <c r="I28" s="116"/>
    </row>
    <row r="29" spans="1:9" ht="21.75" customHeight="1">
      <c r="A29" s="201"/>
      <c r="B29" s="201"/>
      <c r="C29" s="201"/>
      <c r="D29" s="114" t="s">
        <v>457</v>
      </c>
      <c r="E29" s="116"/>
      <c r="F29" s="201"/>
      <c r="G29" s="219" t="s">
        <v>457</v>
      </c>
      <c r="H29" s="219"/>
      <c r="I29" s="116"/>
    </row>
    <row r="30" spans="1:9" ht="21.75" customHeight="1">
      <c r="A30" s="201"/>
      <c r="B30" s="201"/>
      <c r="C30" s="201" t="s">
        <v>460</v>
      </c>
      <c r="D30" s="114" t="s">
        <v>455</v>
      </c>
      <c r="E30" s="116"/>
      <c r="F30" s="201" t="s">
        <v>460</v>
      </c>
      <c r="G30" s="219" t="s">
        <v>455</v>
      </c>
      <c r="H30" s="219"/>
      <c r="I30" s="116"/>
    </row>
    <row r="31" spans="1:9" ht="21.75" customHeight="1">
      <c r="A31" s="201"/>
      <c r="B31" s="201"/>
      <c r="C31" s="201"/>
      <c r="D31" s="114" t="s">
        <v>456</v>
      </c>
      <c r="E31" s="116"/>
      <c r="F31" s="201"/>
      <c r="G31" s="219" t="s">
        <v>456</v>
      </c>
      <c r="H31" s="219"/>
      <c r="I31" s="116"/>
    </row>
    <row r="32" spans="1:9" ht="21.75" customHeight="1">
      <c r="A32" s="201"/>
      <c r="B32" s="201"/>
      <c r="C32" s="201"/>
      <c r="D32" s="114" t="s">
        <v>457</v>
      </c>
      <c r="E32" s="116"/>
      <c r="F32" s="201"/>
      <c r="G32" s="219" t="s">
        <v>457</v>
      </c>
      <c r="H32" s="219"/>
      <c r="I32" s="116"/>
    </row>
    <row r="33" spans="1:9" ht="21.75" customHeight="1">
      <c r="A33" s="201"/>
      <c r="B33" s="201"/>
      <c r="C33" s="109" t="s">
        <v>461</v>
      </c>
      <c r="D33" s="116"/>
      <c r="E33" s="109"/>
      <c r="F33" s="109" t="s">
        <v>461</v>
      </c>
      <c r="G33" s="219"/>
      <c r="H33" s="219"/>
      <c r="I33" s="116"/>
    </row>
    <row r="34" spans="1:9" ht="21.75" customHeight="1">
      <c r="A34" s="201"/>
      <c r="B34" s="201" t="s">
        <v>462</v>
      </c>
      <c r="C34" s="201" t="s">
        <v>463</v>
      </c>
      <c r="D34" s="114" t="s">
        <v>455</v>
      </c>
      <c r="E34" s="116"/>
      <c r="F34" s="201" t="s">
        <v>463</v>
      </c>
      <c r="G34" s="219" t="s">
        <v>455</v>
      </c>
      <c r="H34" s="219"/>
      <c r="I34" s="116"/>
    </row>
    <row r="35" spans="1:9" ht="21.75" customHeight="1">
      <c r="A35" s="201"/>
      <c r="B35" s="201"/>
      <c r="C35" s="201"/>
      <c r="D35" s="114" t="s">
        <v>456</v>
      </c>
      <c r="E35" s="116"/>
      <c r="F35" s="201"/>
      <c r="G35" s="219" t="s">
        <v>456</v>
      </c>
      <c r="H35" s="219"/>
      <c r="I35" s="116"/>
    </row>
    <row r="36" spans="1:9" ht="21.75" customHeight="1">
      <c r="A36" s="201"/>
      <c r="B36" s="201"/>
      <c r="C36" s="201"/>
      <c r="D36" s="114" t="s">
        <v>457</v>
      </c>
      <c r="E36" s="116"/>
      <c r="F36" s="201"/>
      <c r="G36" s="219" t="s">
        <v>457</v>
      </c>
      <c r="H36" s="219"/>
      <c r="I36" s="116"/>
    </row>
    <row r="37" spans="1:9" ht="21.75" customHeight="1">
      <c r="A37" s="201"/>
      <c r="B37" s="201"/>
      <c r="C37" s="201" t="s">
        <v>464</v>
      </c>
      <c r="D37" s="114" t="s">
        <v>455</v>
      </c>
      <c r="E37" s="116"/>
      <c r="F37" s="201" t="s">
        <v>464</v>
      </c>
      <c r="G37" s="219" t="s">
        <v>455</v>
      </c>
      <c r="H37" s="219"/>
      <c r="I37" s="116"/>
    </row>
    <row r="38" spans="1:9" ht="21.75" customHeight="1">
      <c r="A38" s="201"/>
      <c r="B38" s="201"/>
      <c r="C38" s="201"/>
      <c r="D38" s="114" t="s">
        <v>456</v>
      </c>
      <c r="E38" s="116"/>
      <c r="F38" s="201"/>
      <c r="G38" s="219" t="s">
        <v>456</v>
      </c>
      <c r="H38" s="219"/>
      <c r="I38" s="116"/>
    </row>
    <row r="39" spans="1:9" ht="21.75" customHeight="1">
      <c r="A39" s="201"/>
      <c r="B39" s="201"/>
      <c r="C39" s="201"/>
      <c r="D39" s="114" t="s">
        <v>457</v>
      </c>
      <c r="E39" s="116"/>
      <c r="F39" s="201"/>
      <c r="G39" s="219" t="s">
        <v>457</v>
      </c>
      <c r="H39" s="219"/>
      <c r="I39" s="116"/>
    </row>
    <row r="40" spans="1:9" ht="21.75" customHeight="1">
      <c r="A40" s="201"/>
      <c r="B40" s="201"/>
      <c r="C40" s="201" t="s">
        <v>465</v>
      </c>
      <c r="D40" s="114" t="s">
        <v>455</v>
      </c>
      <c r="E40" s="116"/>
      <c r="F40" s="201" t="s">
        <v>465</v>
      </c>
      <c r="G40" s="219" t="s">
        <v>455</v>
      </c>
      <c r="H40" s="219"/>
      <c r="I40" s="116"/>
    </row>
    <row r="41" spans="1:9" ht="21.75" customHeight="1">
      <c r="A41" s="201"/>
      <c r="B41" s="201"/>
      <c r="C41" s="201"/>
      <c r="D41" s="114" t="s">
        <v>456</v>
      </c>
      <c r="E41" s="116"/>
      <c r="F41" s="201"/>
      <c r="G41" s="219" t="s">
        <v>456</v>
      </c>
      <c r="H41" s="219"/>
      <c r="I41" s="116"/>
    </row>
    <row r="42" spans="1:9" ht="21.75" customHeight="1">
      <c r="A42" s="201"/>
      <c r="B42" s="201"/>
      <c r="C42" s="201"/>
      <c r="D42" s="114" t="s">
        <v>457</v>
      </c>
      <c r="E42" s="116"/>
      <c r="F42" s="201"/>
      <c r="G42" s="219" t="s">
        <v>457</v>
      </c>
      <c r="H42" s="219"/>
      <c r="I42" s="116"/>
    </row>
    <row r="43" spans="1:9" ht="21.75" customHeight="1">
      <c r="A43" s="201"/>
      <c r="B43" s="201"/>
      <c r="C43" s="201" t="s">
        <v>466</v>
      </c>
      <c r="D43" s="114" t="s">
        <v>455</v>
      </c>
      <c r="E43" s="116"/>
      <c r="F43" s="201" t="s">
        <v>466</v>
      </c>
      <c r="G43" s="219" t="s">
        <v>455</v>
      </c>
      <c r="H43" s="219"/>
      <c r="I43" s="116"/>
    </row>
    <row r="44" spans="1:9" ht="21.75" customHeight="1">
      <c r="A44" s="201"/>
      <c r="B44" s="201"/>
      <c r="C44" s="201"/>
      <c r="D44" s="114" t="s">
        <v>456</v>
      </c>
      <c r="E44" s="116"/>
      <c r="F44" s="201"/>
      <c r="G44" s="219" t="s">
        <v>456</v>
      </c>
      <c r="H44" s="219"/>
      <c r="I44" s="116"/>
    </row>
    <row r="45" spans="1:9" ht="21.75" customHeight="1">
      <c r="A45" s="201"/>
      <c r="B45" s="201"/>
      <c r="C45" s="201"/>
      <c r="D45" s="114" t="s">
        <v>457</v>
      </c>
      <c r="E45" s="116"/>
      <c r="F45" s="201"/>
      <c r="G45" s="219" t="s">
        <v>457</v>
      </c>
      <c r="H45" s="219"/>
      <c r="I45" s="116"/>
    </row>
    <row r="46" spans="1:9" ht="21.75" customHeight="1">
      <c r="A46" s="201"/>
      <c r="B46" s="201"/>
      <c r="C46" s="109" t="s">
        <v>461</v>
      </c>
      <c r="D46" s="116"/>
      <c r="E46" s="116"/>
      <c r="F46" s="109" t="s">
        <v>461</v>
      </c>
      <c r="G46" s="219"/>
      <c r="H46" s="219"/>
      <c r="I46" s="116"/>
    </row>
    <row r="47" spans="1:9" ht="21.75" customHeight="1">
      <c r="A47" s="201"/>
      <c r="B47" s="201" t="s">
        <v>383</v>
      </c>
      <c r="C47" s="201" t="s">
        <v>383</v>
      </c>
      <c r="D47" s="114" t="s">
        <v>455</v>
      </c>
      <c r="E47" s="108"/>
      <c r="F47" s="201" t="s">
        <v>383</v>
      </c>
      <c r="G47" s="219" t="s">
        <v>455</v>
      </c>
      <c r="H47" s="219"/>
      <c r="I47" s="116"/>
    </row>
    <row r="48" spans="1:9" ht="21.75" customHeight="1">
      <c r="A48" s="201"/>
      <c r="B48" s="201"/>
      <c r="C48" s="201"/>
      <c r="D48" s="114" t="s">
        <v>456</v>
      </c>
      <c r="E48" s="109"/>
      <c r="F48" s="201"/>
      <c r="G48" s="219" t="s">
        <v>456</v>
      </c>
      <c r="H48" s="219"/>
      <c r="I48" s="116"/>
    </row>
    <row r="49" spans="1:9" ht="21.75" customHeight="1">
      <c r="A49" s="201"/>
      <c r="B49" s="201"/>
      <c r="C49" s="201"/>
      <c r="D49" s="114" t="s">
        <v>457</v>
      </c>
      <c r="E49" s="109"/>
      <c r="F49" s="201"/>
      <c r="G49" s="219" t="s">
        <v>457</v>
      </c>
      <c r="H49" s="219"/>
      <c r="I49" s="116"/>
    </row>
    <row r="50" spans="1:9" ht="21.75" customHeight="1">
      <c r="A50" s="201"/>
      <c r="B50" s="201"/>
      <c r="C50" s="109" t="s">
        <v>461</v>
      </c>
      <c r="D50" s="116"/>
      <c r="E50" s="109"/>
      <c r="F50" s="109" t="s">
        <v>461</v>
      </c>
      <c r="G50" s="219"/>
      <c r="H50" s="219"/>
      <c r="I50" s="116"/>
    </row>
    <row r="51" spans="1:9" ht="71.25" customHeight="1">
      <c r="A51" s="223"/>
      <c r="B51" s="223"/>
      <c r="C51" s="223"/>
      <c r="D51" s="223"/>
      <c r="E51" s="223"/>
      <c r="F51" s="223"/>
      <c r="G51" s="223"/>
      <c r="H51" s="223"/>
      <c r="I51" s="223"/>
    </row>
  </sheetData>
  <sheetProtection/>
  <mergeCells count="88">
    <mergeCell ref="A51:I51"/>
    <mergeCell ref="B47:B50"/>
    <mergeCell ref="C47:C49"/>
    <mergeCell ref="F47:F49"/>
    <mergeCell ref="G47:H47"/>
    <mergeCell ref="G48:H48"/>
    <mergeCell ref="G49:H49"/>
    <mergeCell ref="G50:H50"/>
    <mergeCell ref="C43:C45"/>
    <mergeCell ref="F43:F45"/>
    <mergeCell ref="G43:H43"/>
    <mergeCell ref="G44:H44"/>
    <mergeCell ref="G45:H45"/>
    <mergeCell ref="G46:H46"/>
    <mergeCell ref="G38:H38"/>
    <mergeCell ref="G39:H39"/>
    <mergeCell ref="C40:C42"/>
    <mergeCell ref="F40:F42"/>
    <mergeCell ref="G40:H40"/>
    <mergeCell ref="G41:H41"/>
    <mergeCell ref="G42:H42"/>
    <mergeCell ref="G33:H33"/>
    <mergeCell ref="B34:B46"/>
    <mergeCell ref="C34:C36"/>
    <mergeCell ref="F34:F36"/>
    <mergeCell ref="G34:H34"/>
    <mergeCell ref="G35:H35"/>
    <mergeCell ref="G36:H36"/>
    <mergeCell ref="C37:C39"/>
    <mergeCell ref="F37:F39"/>
    <mergeCell ref="G37:H37"/>
    <mergeCell ref="C27:C29"/>
    <mergeCell ref="F27:F29"/>
    <mergeCell ref="G27:H27"/>
    <mergeCell ref="G28:H28"/>
    <mergeCell ref="G29:H29"/>
    <mergeCell ref="C30:C32"/>
    <mergeCell ref="F30:F32"/>
    <mergeCell ref="G30:H30"/>
    <mergeCell ref="G31:H31"/>
    <mergeCell ref="G32:H32"/>
    <mergeCell ref="G21:H21"/>
    <mergeCell ref="G22:H22"/>
    <mergeCell ref="G23:H23"/>
    <mergeCell ref="C24:C26"/>
    <mergeCell ref="F24:F26"/>
    <mergeCell ref="G24:H24"/>
    <mergeCell ref="G25:H25"/>
    <mergeCell ref="G26:H26"/>
    <mergeCell ref="A18:A19"/>
    <mergeCell ref="B18:E18"/>
    <mergeCell ref="F18:I18"/>
    <mergeCell ref="B19:E19"/>
    <mergeCell ref="F19:I19"/>
    <mergeCell ref="A20:A50"/>
    <mergeCell ref="G20:H20"/>
    <mergeCell ref="B21:B33"/>
    <mergeCell ref="C21:C23"/>
    <mergeCell ref="F21:F23"/>
    <mergeCell ref="B14:D14"/>
    <mergeCell ref="E14:I14"/>
    <mergeCell ref="A15:C17"/>
    <mergeCell ref="F15:G15"/>
    <mergeCell ref="H15:I15"/>
    <mergeCell ref="F16:G16"/>
    <mergeCell ref="H16:I16"/>
    <mergeCell ref="F17:G17"/>
    <mergeCell ref="H17:I17"/>
    <mergeCell ref="A7:C7"/>
    <mergeCell ref="F7:G7"/>
    <mergeCell ref="H7:I7"/>
    <mergeCell ref="A8:A14"/>
    <mergeCell ref="E8:I8"/>
    <mergeCell ref="E9:I9"/>
    <mergeCell ref="B10:D10"/>
    <mergeCell ref="E10:I10"/>
    <mergeCell ref="B11:D11"/>
    <mergeCell ref="E11:I11"/>
    <mergeCell ref="B13:D13"/>
    <mergeCell ref="E13:I13"/>
    <mergeCell ref="D6:I6"/>
    <mergeCell ref="A2:I2"/>
    <mergeCell ref="A3:I3"/>
    <mergeCell ref="A5:C5"/>
    <mergeCell ref="D5:I5"/>
    <mergeCell ref="A6:C6"/>
    <mergeCell ref="B12:D12"/>
    <mergeCell ref="E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zoomScalePageLayoutView="0" workbookViewId="0" topLeftCell="A1">
      <selection activeCell="H19" sqref="H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21" t="s">
        <v>56</v>
      </c>
      <c r="B4" s="122"/>
      <c r="C4" s="122"/>
      <c r="D4" s="122"/>
      <c r="E4" s="123"/>
      <c r="F4" s="137" t="s">
        <v>57</v>
      </c>
      <c r="G4" s="127" t="s">
        <v>58</v>
      </c>
      <c r="H4" s="129" t="s">
        <v>59</v>
      </c>
      <c r="I4" s="129" t="s">
        <v>60</v>
      </c>
      <c r="J4" s="129" t="s">
        <v>61</v>
      </c>
      <c r="K4" s="129" t="s">
        <v>62</v>
      </c>
      <c r="L4" s="129"/>
      <c r="M4" s="124" t="s">
        <v>63</v>
      </c>
      <c r="N4" s="138" t="s">
        <v>64</v>
      </c>
      <c r="O4" s="139"/>
      <c r="P4" s="139"/>
      <c r="Q4" s="139"/>
      <c r="R4" s="140"/>
      <c r="S4" s="137" t="s">
        <v>65</v>
      </c>
      <c r="T4" s="129" t="s">
        <v>66</v>
      </c>
    </row>
    <row r="5" spans="1:20" ht="19.5" customHeight="1">
      <c r="A5" s="121" t="s">
        <v>67</v>
      </c>
      <c r="B5" s="122"/>
      <c r="C5" s="123"/>
      <c r="D5" s="134" t="s">
        <v>68</v>
      </c>
      <c r="E5" s="136" t="s">
        <v>69</v>
      </c>
      <c r="F5" s="129"/>
      <c r="G5" s="127"/>
      <c r="H5" s="129"/>
      <c r="I5" s="129"/>
      <c r="J5" s="129"/>
      <c r="K5" s="131" t="s">
        <v>70</v>
      </c>
      <c r="L5" s="129" t="s">
        <v>71</v>
      </c>
      <c r="M5" s="125"/>
      <c r="N5" s="133" t="s">
        <v>72</v>
      </c>
      <c r="O5" s="133" t="s">
        <v>73</v>
      </c>
      <c r="P5" s="133" t="s">
        <v>74</v>
      </c>
      <c r="Q5" s="133" t="s">
        <v>75</v>
      </c>
      <c r="R5" s="133" t="s">
        <v>76</v>
      </c>
      <c r="S5" s="129"/>
      <c r="T5" s="129"/>
    </row>
    <row r="6" spans="1:20" ht="30.75" customHeight="1">
      <c r="A6" s="39" t="s">
        <v>77</v>
      </c>
      <c r="B6" s="40" t="s">
        <v>78</v>
      </c>
      <c r="C6" s="41" t="s">
        <v>79</v>
      </c>
      <c r="D6" s="135"/>
      <c r="E6" s="135"/>
      <c r="F6" s="130"/>
      <c r="G6" s="128"/>
      <c r="H6" s="130"/>
      <c r="I6" s="130"/>
      <c r="J6" s="130"/>
      <c r="K6" s="132"/>
      <c r="L6" s="130"/>
      <c r="M6" s="126"/>
      <c r="N6" s="130"/>
      <c r="O6" s="130"/>
      <c r="P6" s="130"/>
      <c r="Q6" s="130"/>
      <c r="R6" s="130"/>
      <c r="S6" s="130"/>
      <c r="T6" s="130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1803.61</v>
      </c>
      <c r="G7" s="45">
        <v>10</v>
      </c>
      <c r="H7" s="45">
        <v>1583.61</v>
      </c>
      <c r="I7" s="45">
        <v>0</v>
      </c>
      <c r="J7" s="46">
        <v>0</v>
      </c>
      <c r="K7" s="47">
        <v>0</v>
      </c>
      <c r="L7" s="45">
        <v>0</v>
      </c>
      <c r="M7" s="46">
        <v>210</v>
      </c>
      <c r="N7" s="47">
        <f aca="true" t="shared" si="0" ref="N7:N27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80</v>
      </c>
      <c r="F8" s="45">
        <v>1480.72</v>
      </c>
      <c r="G8" s="45">
        <v>10</v>
      </c>
      <c r="H8" s="45">
        <v>1470.72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81</v>
      </c>
      <c r="F9" s="45">
        <v>1480.72</v>
      </c>
      <c r="G9" s="45">
        <v>10</v>
      </c>
      <c r="H9" s="45">
        <v>1470.72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82</v>
      </c>
      <c r="B10" s="44" t="s">
        <v>83</v>
      </c>
      <c r="C10" s="44" t="s">
        <v>84</v>
      </c>
      <c r="D10" s="44" t="s">
        <v>85</v>
      </c>
      <c r="E10" s="44" t="s">
        <v>86</v>
      </c>
      <c r="F10" s="45">
        <v>21</v>
      </c>
      <c r="G10" s="45">
        <v>0</v>
      </c>
      <c r="H10" s="45">
        <v>21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87</v>
      </c>
      <c r="B11" s="44" t="s">
        <v>88</v>
      </c>
      <c r="C11" s="44" t="s">
        <v>88</v>
      </c>
      <c r="D11" s="44" t="s">
        <v>85</v>
      </c>
      <c r="E11" s="44" t="s">
        <v>89</v>
      </c>
      <c r="F11" s="45">
        <v>598.23</v>
      </c>
      <c r="G11" s="45">
        <v>0</v>
      </c>
      <c r="H11" s="45">
        <v>598.23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87</v>
      </c>
      <c r="B12" s="44" t="s">
        <v>88</v>
      </c>
      <c r="C12" s="44" t="s">
        <v>90</v>
      </c>
      <c r="D12" s="44" t="s">
        <v>85</v>
      </c>
      <c r="E12" s="44" t="s">
        <v>91</v>
      </c>
      <c r="F12" s="45">
        <v>605.21</v>
      </c>
      <c r="G12" s="45">
        <v>10</v>
      </c>
      <c r="H12" s="45">
        <v>595.21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92</v>
      </c>
      <c r="B13" s="44" t="s">
        <v>93</v>
      </c>
      <c r="C13" s="44" t="s">
        <v>88</v>
      </c>
      <c r="D13" s="44" t="s">
        <v>85</v>
      </c>
      <c r="E13" s="44" t="s">
        <v>94</v>
      </c>
      <c r="F13" s="45">
        <v>33.18</v>
      </c>
      <c r="G13" s="45">
        <v>0</v>
      </c>
      <c r="H13" s="45">
        <v>33.18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92</v>
      </c>
      <c r="B14" s="44" t="s">
        <v>93</v>
      </c>
      <c r="C14" s="44" t="s">
        <v>93</v>
      </c>
      <c r="D14" s="44" t="s">
        <v>85</v>
      </c>
      <c r="E14" s="44" t="s">
        <v>95</v>
      </c>
      <c r="F14" s="45">
        <v>62.38</v>
      </c>
      <c r="G14" s="45">
        <v>0</v>
      </c>
      <c r="H14" s="45">
        <v>62.38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96</v>
      </c>
      <c r="B15" s="44" t="s">
        <v>97</v>
      </c>
      <c r="C15" s="44" t="s">
        <v>88</v>
      </c>
      <c r="D15" s="44" t="s">
        <v>85</v>
      </c>
      <c r="E15" s="44" t="s">
        <v>98</v>
      </c>
      <c r="F15" s="45">
        <v>49.35</v>
      </c>
      <c r="G15" s="45">
        <v>0</v>
      </c>
      <c r="H15" s="45">
        <v>49.35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  <row r="16" spans="1:20" ht="19.5" customHeight="1">
      <c r="A16" s="44" t="s">
        <v>96</v>
      </c>
      <c r="B16" s="44" t="s">
        <v>97</v>
      </c>
      <c r="C16" s="44" t="s">
        <v>84</v>
      </c>
      <c r="D16" s="44" t="s">
        <v>85</v>
      </c>
      <c r="E16" s="44" t="s">
        <v>99</v>
      </c>
      <c r="F16" s="45">
        <v>12.7</v>
      </c>
      <c r="G16" s="45">
        <v>0</v>
      </c>
      <c r="H16" s="45">
        <v>12.7</v>
      </c>
      <c r="I16" s="45">
        <v>0</v>
      </c>
      <c r="J16" s="46">
        <v>0</v>
      </c>
      <c r="K16" s="47">
        <v>0</v>
      </c>
      <c r="L16" s="45">
        <v>0</v>
      </c>
      <c r="M16" s="46">
        <v>0</v>
      </c>
      <c r="N16" s="47">
        <f t="shared" si="0"/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  <c r="T16" s="46">
        <v>0</v>
      </c>
    </row>
    <row r="17" spans="1:20" ht="19.5" customHeight="1">
      <c r="A17" s="44" t="s">
        <v>100</v>
      </c>
      <c r="B17" s="44" t="s">
        <v>90</v>
      </c>
      <c r="C17" s="44" t="s">
        <v>88</v>
      </c>
      <c r="D17" s="44" t="s">
        <v>85</v>
      </c>
      <c r="E17" s="44" t="s">
        <v>101</v>
      </c>
      <c r="F17" s="45">
        <v>63</v>
      </c>
      <c r="G17" s="45">
        <v>0</v>
      </c>
      <c r="H17" s="45">
        <v>63</v>
      </c>
      <c r="I17" s="45">
        <v>0</v>
      </c>
      <c r="J17" s="46">
        <v>0</v>
      </c>
      <c r="K17" s="47">
        <v>0</v>
      </c>
      <c r="L17" s="45">
        <v>0</v>
      </c>
      <c r="M17" s="46">
        <v>0</v>
      </c>
      <c r="N17" s="47">
        <f t="shared" si="0"/>
        <v>0</v>
      </c>
      <c r="O17" s="45">
        <v>0</v>
      </c>
      <c r="P17" s="45">
        <v>0</v>
      </c>
      <c r="Q17" s="45">
        <v>0</v>
      </c>
      <c r="R17" s="46">
        <v>0</v>
      </c>
      <c r="S17" s="47">
        <v>0</v>
      </c>
      <c r="T17" s="46">
        <v>0</v>
      </c>
    </row>
    <row r="18" spans="1:20" ht="19.5" customHeight="1">
      <c r="A18" s="44" t="s">
        <v>100</v>
      </c>
      <c r="B18" s="44" t="s">
        <v>90</v>
      </c>
      <c r="C18" s="44" t="s">
        <v>84</v>
      </c>
      <c r="D18" s="44" t="s">
        <v>85</v>
      </c>
      <c r="E18" s="44" t="s">
        <v>102</v>
      </c>
      <c r="F18" s="45">
        <v>35.67</v>
      </c>
      <c r="G18" s="45">
        <v>0</v>
      </c>
      <c r="H18" s="45">
        <v>35.67</v>
      </c>
      <c r="I18" s="45">
        <v>0</v>
      </c>
      <c r="J18" s="46">
        <v>0</v>
      </c>
      <c r="K18" s="47">
        <v>0</v>
      </c>
      <c r="L18" s="45">
        <v>0</v>
      </c>
      <c r="M18" s="46">
        <v>0</v>
      </c>
      <c r="N18" s="47">
        <f t="shared" si="0"/>
        <v>0</v>
      </c>
      <c r="O18" s="45">
        <v>0</v>
      </c>
      <c r="P18" s="45">
        <v>0</v>
      </c>
      <c r="Q18" s="45">
        <v>0</v>
      </c>
      <c r="R18" s="46">
        <v>0</v>
      </c>
      <c r="S18" s="47">
        <v>0</v>
      </c>
      <c r="T18" s="46">
        <v>0</v>
      </c>
    </row>
    <row r="19" spans="1:20" ht="19.5" customHeight="1">
      <c r="A19" s="44" t="s">
        <v>36</v>
      </c>
      <c r="B19" s="44" t="s">
        <v>36</v>
      </c>
      <c r="C19" s="44" t="s">
        <v>36</v>
      </c>
      <c r="D19" s="44" t="s">
        <v>36</v>
      </c>
      <c r="E19" s="44" t="s">
        <v>103</v>
      </c>
      <c r="F19" s="45">
        <v>322.89</v>
      </c>
      <c r="G19" s="45">
        <v>0</v>
      </c>
      <c r="H19" s="45">
        <v>112.89</v>
      </c>
      <c r="I19" s="45">
        <v>0</v>
      </c>
      <c r="J19" s="46">
        <v>0</v>
      </c>
      <c r="K19" s="47">
        <v>0</v>
      </c>
      <c r="L19" s="45">
        <v>0</v>
      </c>
      <c r="M19" s="46">
        <v>210</v>
      </c>
      <c r="N19" s="47">
        <f t="shared" si="0"/>
        <v>0</v>
      </c>
      <c r="O19" s="45">
        <v>0</v>
      </c>
      <c r="P19" s="45">
        <v>0</v>
      </c>
      <c r="Q19" s="45">
        <v>0</v>
      </c>
      <c r="R19" s="46">
        <v>0</v>
      </c>
      <c r="S19" s="47">
        <v>0</v>
      </c>
      <c r="T19" s="46">
        <v>0</v>
      </c>
    </row>
    <row r="20" spans="1:20" ht="19.5" customHeight="1">
      <c r="A20" s="44" t="s">
        <v>36</v>
      </c>
      <c r="B20" s="44" t="s">
        <v>36</v>
      </c>
      <c r="C20" s="44" t="s">
        <v>36</v>
      </c>
      <c r="D20" s="44" t="s">
        <v>36</v>
      </c>
      <c r="E20" s="44" t="s">
        <v>104</v>
      </c>
      <c r="F20" s="45">
        <v>322.89</v>
      </c>
      <c r="G20" s="45">
        <v>0</v>
      </c>
      <c r="H20" s="45">
        <v>112.89</v>
      </c>
      <c r="I20" s="45">
        <v>0</v>
      </c>
      <c r="J20" s="46">
        <v>0</v>
      </c>
      <c r="K20" s="47">
        <v>0</v>
      </c>
      <c r="L20" s="45">
        <v>0</v>
      </c>
      <c r="M20" s="46">
        <v>210</v>
      </c>
      <c r="N20" s="47">
        <f t="shared" si="0"/>
        <v>0</v>
      </c>
      <c r="O20" s="45">
        <v>0</v>
      </c>
      <c r="P20" s="45">
        <v>0</v>
      </c>
      <c r="Q20" s="45">
        <v>0</v>
      </c>
      <c r="R20" s="46">
        <v>0</v>
      </c>
      <c r="S20" s="47">
        <v>0</v>
      </c>
      <c r="T20" s="46">
        <v>0</v>
      </c>
    </row>
    <row r="21" spans="1:20" ht="19.5" customHeight="1">
      <c r="A21" s="44" t="s">
        <v>82</v>
      </c>
      <c r="B21" s="44" t="s">
        <v>83</v>
      </c>
      <c r="C21" s="44" t="s">
        <v>84</v>
      </c>
      <c r="D21" s="44" t="s">
        <v>105</v>
      </c>
      <c r="E21" s="44" t="s">
        <v>86</v>
      </c>
      <c r="F21" s="45">
        <v>3.8</v>
      </c>
      <c r="G21" s="45">
        <v>0</v>
      </c>
      <c r="H21" s="45">
        <v>0.8</v>
      </c>
      <c r="I21" s="45">
        <v>0</v>
      </c>
      <c r="J21" s="46">
        <v>0</v>
      </c>
      <c r="K21" s="47">
        <v>0</v>
      </c>
      <c r="L21" s="45">
        <v>0</v>
      </c>
      <c r="M21" s="46">
        <v>3</v>
      </c>
      <c r="N21" s="47">
        <f t="shared" si="0"/>
        <v>0</v>
      </c>
      <c r="O21" s="45">
        <v>0</v>
      </c>
      <c r="P21" s="45">
        <v>0</v>
      </c>
      <c r="Q21" s="45">
        <v>0</v>
      </c>
      <c r="R21" s="46">
        <v>0</v>
      </c>
      <c r="S21" s="47">
        <v>0</v>
      </c>
      <c r="T21" s="46">
        <v>0</v>
      </c>
    </row>
    <row r="22" spans="1:20" ht="19.5" customHeight="1">
      <c r="A22" s="44" t="s">
        <v>87</v>
      </c>
      <c r="B22" s="44" t="s">
        <v>106</v>
      </c>
      <c r="C22" s="44" t="s">
        <v>88</v>
      </c>
      <c r="D22" s="44" t="s">
        <v>105</v>
      </c>
      <c r="E22" s="44" t="s">
        <v>107</v>
      </c>
      <c r="F22" s="45">
        <v>56.85</v>
      </c>
      <c r="G22" s="45">
        <v>0</v>
      </c>
      <c r="H22" s="45">
        <v>29.35</v>
      </c>
      <c r="I22" s="45">
        <v>0</v>
      </c>
      <c r="J22" s="46">
        <v>0</v>
      </c>
      <c r="K22" s="47">
        <v>0</v>
      </c>
      <c r="L22" s="45">
        <v>0</v>
      </c>
      <c r="M22" s="46">
        <v>27.5</v>
      </c>
      <c r="N22" s="47">
        <f t="shared" si="0"/>
        <v>0</v>
      </c>
      <c r="O22" s="45">
        <v>0</v>
      </c>
      <c r="P22" s="45">
        <v>0</v>
      </c>
      <c r="Q22" s="45">
        <v>0</v>
      </c>
      <c r="R22" s="46">
        <v>0</v>
      </c>
      <c r="S22" s="47">
        <v>0</v>
      </c>
      <c r="T22" s="46">
        <v>0</v>
      </c>
    </row>
    <row r="23" spans="1:20" ht="19.5" customHeight="1">
      <c r="A23" s="44" t="s">
        <v>87</v>
      </c>
      <c r="B23" s="44" t="s">
        <v>106</v>
      </c>
      <c r="C23" s="44" t="s">
        <v>108</v>
      </c>
      <c r="D23" s="44" t="s">
        <v>105</v>
      </c>
      <c r="E23" s="44" t="s">
        <v>109</v>
      </c>
      <c r="F23" s="45">
        <v>224.4</v>
      </c>
      <c r="G23" s="45">
        <v>0</v>
      </c>
      <c r="H23" s="45">
        <v>72.9</v>
      </c>
      <c r="I23" s="45">
        <v>0</v>
      </c>
      <c r="J23" s="46">
        <v>0</v>
      </c>
      <c r="K23" s="47">
        <v>0</v>
      </c>
      <c r="L23" s="45">
        <v>0</v>
      </c>
      <c r="M23" s="46">
        <v>151.5</v>
      </c>
      <c r="N23" s="47">
        <f t="shared" si="0"/>
        <v>0</v>
      </c>
      <c r="O23" s="45">
        <v>0</v>
      </c>
      <c r="P23" s="45">
        <v>0</v>
      </c>
      <c r="Q23" s="45">
        <v>0</v>
      </c>
      <c r="R23" s="46">
        <v>0</v>
      </c>
      <c r="S23" s="47">
        <v>0</v>
      </c>
      <c r="T23" s="46">
        <v>0</v>
      </c>
    </row>
    <row r="24" spans="1:20" ht="19.5" customHeight="1">
      <c r="A24" s="44" t="s">
        <v>92</v>
      </c>
      <c r="B24" s="44" t="s">
        <v>93</v>
      </c>
      <c r="C24" s="44" t="s">
        <v>93</v>
      </c>
      <c r="D24" s="44" t="s">
        <v>105</v>
      </c>
      <c r="E24" s="44" t="s">
        <v>95</v>
      </c>
      <c r="F24" s="45">
        <v>12.57</v>
      </c>
      <c r="G24" s="45">
        <v>0</v>
      </c>
      <c r="H24" s="45">
        <v>3.47</v>
      </c>
      <c r="I24" s="45">
        <v>0</v>
      </c>
      <c r="J24" s="46">
        <v>0</v>
      </c>
      <c r="K24" s="47">
        <v>0</v>
      </c>
      <c r="L24" s="45">
        <v>0</v>
      </c>
      <c r="M24" s="46">
        <v>9.1</v>
      </c>
      <c r="N24" s="47">
        <f t="shared" si="0"/>
        <v>0</v>
      </c>
      <c r="O24" s="45">
        <v>0</v>
      </c>
      <c r="P24" s="45">
        <v>0</v>
      </c>
      <c r="Q24" s="45">
        <v>0</v>
      </c>
      <c r="R24" s="46">
        <v>0</v>
      </c>
      <c r="S24" s="47">
        <v>0</v>
      </c>
      <c r="T24" s="46">
        <v>0</v>
      </c>
    </row>
    <row r="25" spans="1:20" ht="19.5" customHeight="1">
      <c r="A25" s="44" t="s">
        <v>92</v>
      </c>
      <c r="B25" s="44" t="s">
        <v>93</v>
      </c>
      <c r="C25" s="44" t="s">
        <v>106</v>
      </c>
      <c r="D25" s="44" t="s">
        <v>105</v>
      </c>
      <c r="E25" s="44" t="s">
        <v>110</v>
      </c>
      <c r="F25" s="45">
        <v>5.73</v>
      </c>
      <c r="G25" s="45">
        <v>0</v>
      </c>
      <c r="H25" s="45">
        <v>1.73</v>
      </c>
      <c r="I25" s="45">
        <v>0</v>
      </c>
      <c r="J25" s="46">
        <v>0</v>
      </c>
      <c r="K25" s="47">
        <v>0</v>
      </c>
      <c r="L25" s="45">
        <v>0</v>
      </c>
      <c r="M25" s="46">
        <v>4</v>
      </c>
      <c r="N25" s="47">
        <f t="shared" si="0"/>
        <v>0</v>
      </c>
      <c r="O25" s="45">
        <v>0</v>
      </c>
      <c r="P25" s="45">
        <v>0</v>
      </c>
      <c r="Q25" s="45">
        <v>0</v>
      </c>
      <c r="R25" s="46">
        <v>0</v>
      </c>
      <c r="S25" s="47">
        <v>0</v>
      </c>
      <c r="T25" s="46">
        <v>0</v>
      </c>
    </row>
    <row r="26" spans="1:20" ht="19.5" customHeight="1">
      <c r="A26" s="44" t="s">
        <v>96</v>
      </c>
      <c r="B26" s="44" t="s">
        <v>97</v>
      </c>
      <c r="C26" s="44" t="s">
        <v>90</v>
      </c>
      <c r="D26" s="44" t="s">
        <v>105</v>
      </c>
      <c r="E26" s="44" t="s">
        <v>111</v>
      </c>
      <c r="F26" s="45">
        <v>6.94</v>
      </c>
      <c r="G26" s="45">
        <v>0</v>
      </c>
      <c r="H26" s="45">
        <v>2.04</v>
      </c>
      <c r="I26" s="45">
        <v>0</v>
      </c>
      <c r="J26" s="46">
        <v>0</v>
      </c>
      <c r="K26" s="47">
        <v>0</v>
      </c>
      <c r="L26" s="45">
        <v>0</v>
      </c>
      <c r="M26" s="46">
        <v>4.9</v>
      </c>
      <c r="N26" s="47">
        <f t="shared" si="0"/>
        <v>0</v>
      </c>
      <c r="O26" s="45">
        <v>0</v>
      </c>
      <c r="P26" s="45">
        <v>0</v>
      </c>
      <c r="Q26" s="45">
        <v>0</v>
      </c>
      <c r="R26" s="46">
        <v>0</v>
      </c>
      <c r="S26" s="47">
        <v>0</v>
      </c>
      <c r="T26" s="46">
        <v>0</v>
      </c>
    </row>
    <row r="27" spans="1:20" ht="19.5" customHeight="1">
      <c r="A27" s="44" t="s">
        <v>100</v>
      </c>
      <c r="B27" s="44" t="s">
        <v>90</v>
      </c>
      <c r="C27" s="44" t="s">
        <v>88</v>
      </c>
      <c r="D27" s="44" t="s">
        <v>105</v>
      </c>
      <c r="E27" s="44" t="s">
        <v>101</v>
      </c>
      <c r="F27" s="45">
        <v>12.6</v>
      </c>
      <c r="G27" s="45">
        <v>0</v>
      </c>
      <c r="H27" s="45">
        <v>2.6</v>
      </c>
      <c r="I27" s="45">
        <v>0</v>
      </c>
      <c r="J27" s="46">
        <v>0</v>
      </c>
      <c r="K27" s="47">
        <v>0</v>
      </c>
      <c r="L27" s="45">
        <v>0</v>
      </c>
      <c r="M27" s="46">
        <v>10</v>
      </c>
      <c r="N27" s="47">
        <f t="shared" si="0"/>
        <v>0</v>
      </c>
      <c r="O27" s="45">
        <v>0</v>
      </c>
      <c r="P27" s="45">
        <v>0</v>
      </c>
      <c r="Q27" s="45">
        <v>0</v>
      </c>
      <c r="R27" s="46">
        <v>0</v>
      </c>
      <c r="S27" s="47">
        <v>0</v>
      </c>
      <c r="T27" s="46">
        <v>0</v>
      </c>
    </row>
  </sheetData>
  <sheetProtection/>
  <mergeCells count="22">
    <mergeCell ref="A2:T2"/>
    <mergeCell ref="D5:D6"/>
    <mergeCell ref="E5:E6"/>
    <mergeCell ref="F4:F6"/>
    <mergeCell ref="J4:J6"/>
    <mergeCell ref="T4:T6"/>
    <mergeCell ref="O5:O6"/>
    <mergeCell ref="N4:R4"/>
    <mergeCell ref="S4:S6"/>
    <mergeCell ref="N5:N6"/>
    <mergeCell ref="P5:P6"/>
    <mergeCell ref="Q5:Q6"/>
    <mergeCell ref="R5:R6"/>
    <mergeCell ref="I4:I6"/>
    <mergeCell ref="K4:L4"/>
    <mergeCell ref="A4:E4"/>
    <mergeCell ref="M4:M6"/>
    <mergeCell ref="G4:G6"/>
    <mergeCell ref="H4:H6"/>
    <mergeCell ref="K5:K6"/>
    <mergeCell ref="L5:L6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zoomScalePageLayoutView="0" workbookViewId="0" topLeftCell="A1">
      <selection activeCell="G11" sqref="G1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112</v>
      </c>
    </row>
    <row r="2" spans="1:10" ht="19.5" customHeight="1">
      <c r="A2" s="118" t="s">
        <v>113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119" t="s">
        <v>56</v>
      </c>
      <c r="B4" s="148"/>
      <c r="C4" s="148"/>
      <c r="D4" s="148"/>
      <c r="E4" s="120"/>
      <c r="F4" s="145" t="s">
        <v>57</v>
      </c>
      <c r="G4" s="146" t="s">
        <v>114</v>
      </c>
      <c r="H4" s="147" t="s">
        <v>115</v>
      </c>
      <c r="I4" s="147" t="s">
        <v>116</v>
      </c>
      <c r="J4" s="141" t="s">
        <v>117</v>
      </c>
    </row>
    <row r="5" spans="1:10" ht="19.5" customHeight="1">
      <c r="A5" s="119" t="s">
        <v>67</v>
      </c>
      <c r="B5" s="148"/>
      <c r="C5" s="120"/>
      <c r="D5" s="144" t="s">
        <v>68</v>
      </c>
      <c r="E5" s="142" t="s">
        <v>118</v>
      </c>
      <c r="F5" s="146"/>
      <c r="G5" s="146"/>
      <c r="H5" s="147"/>
      <c r="I5" s="147"/>
      <c r="J5" s="141"/>
    </row>
    <row r="6" spans="1:10" ht="15" customHeight="1">
      <c r="A6" s="51" t="s">
        <v>77</v>
      </c>
      <c r="B6" s="51" t="s">
        <v>78</v>
      </c>
      <c r="C6" s="52" t="s">
        <v>79</v>
      </c>
      <c r="D6" s="141"/>
      <c r="E6" s="143"/>
      <c r="F6" s="146"/>
      <c r="G6" s="146"/>
      <c r="H6" s="147"/>
      <c r="I6" s="147"/>
      <c r="J6" s="141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27">SUM(G7:J7)</f>
        <v>1803.6100000000001</v>
      </c>
      <c r="G7" s="55">
        <v>1105.5</v>
      </c>
      <c r="H7" s="55">
        <v>698.11</v>
      </c>
      <c r="I7" s="55">
        <v>0</v>
      </c>
      <c r="J7" s="13">
        <v>0</v>
      </c>
    </row>
    <row r="8" spans="1:10" ht="19.5" customHeight="1">
      <c r="A8" s="53" t="s">
        <v>36</v>
      </c>
      <c r="B8" s="53" t="s">
        <v>36</v>
      </c>
      <c r="C8" s="53" t="s">
        <v>36</v>
      </c>
      <c r="D8" s="54" t="s">
        <v>36</v>
      </c>
      <c r="E8" s="54" t="s">
        <v>80</v>
      </c>
      <c r="F8" s="55">
        <f t="shared" si="0"/>
        <v>1480.72</v>
      </c>
      <c r="G8" s="55">
        <v>855.51</v>
      </c>
      <c r="H8" s="55">
        <v>625.21</v>
      </c>
      <c r="I8" s="55">
        <v>0</v>
      </c>
      <c r="J8" s="13">
        <v>0</v>
      </c>
    </row>
    <row r="9" spans="1:10" ht="19.5" customHeight="1">
      <c r="A9" s="53" t="s">
        <v>36</v>
      </c>
      <c r="B9" s="53" t="s">
        <v>36</v>
      </c>
      <c r="C9" s="53" t="s">
        <v>36</v>
      </c>
      <c r="D9" s="54" t="s">
        <v>36</v>
      </c>
      <c r="E9" s="54" t="s">
        <v>81</v>
      </c>
      <c r="F9" s="55">
        <f t="shared" si="0"/>
        <v>1480.72</v>
      </c>
      <c r="G9" s="55">
        <v>855.51</v>
      </c>
      <c r="H9" s="55">
        <v>625.21</v>
      </c>
      <c r="I9" s="55">
        <v>0</v>
      </c>
      <c r="J9" s="13">
        <v>0</v>
      </c>
    </row>
    <row r="10" spans="1:10" ht="19.5" customHeight="1">
      <c r="A10" s="53" t="s">
        <v>82</v>
      </c>
      <c r="B10" s="53" t="s">
        <v>83</v>
      </c>
      <c r="C10" s="53" t="s">
        <v>84</v>
      </c>
      <c r="D10" s="54" t="s">
        <v>85</v>
      </c>
      <c r="E10" s="54" t="s">
        <v>86</v>
      </c>
      <c r="F10" s="55">
        <f t="shared" si="0"/>
        <v>21</v>
      </c>
      <c r="G10" s="55">
        <v>1</v>
      </c>
      <c r="H10" s="55">
        <v>20</v>
      </c>
      <c r="I10" s="55">
        <v>0</v>
      </c>
      <c r="J10" s="13">
        <v>0</v>
      </c>
    </row>
    <row r="11" spans="1:10" ht="19.5" customHeight="1">
      <c r="A11" s="53" t="s">
        <v>87</v>
      </c>
      <c r="B11" s="53" t="s">
        <v>88</v>
      </c>
      <c r="C11" s="53" t="s">
        <v>88</v>
      </c>
      <c r="D11" s="54" t="s">
        <v>85</v>
      </c>
      <c r="E11" s="54" t="s">
        <v>89</v>
      </c>
      <c r="F11" s="55">
        <f t="shared" si="0"/>
        <v>598.23</v>
      </c>
      <c r="G11" s="55">
        <v>598.23</v>
      </c>
      <c r="H11" s="55">
        <v>0</v>
      </c>
      <c r="I11" s="55">
        <v>0</v>
      </c>
      <c r="J11" s="13">
        <v>0</v>
      </c>
    </row>
    <row r="12" spans="1:10" ht="19.5" customHeight="1">
      <c r="A12" s="53" t="s">
        <v>87</v>
      </c>
      <c r="B12" s="53" t="s">
        <v>88</v>
      </c>
      <c r="C12" s="53" t="s">
        <v>90</v>
      </c>
      <c r="D12" s="54" t="s">
        <v>85</v>
      </c>
      <c r="E12" s="54" t="s">
        <v>91</v>
      </c>
      <c r="F12" s="55">
        <f t="shared" si="0"/>
        <v>605.21</v>
      </c>
      <c r="G12" s="55">
        <v>0</v>
      </c>
      <c r="H12" s="55">
        <v>605.21</v>
      </c>
      <c r="I12" s="55">
        <v>0</v>
      </c>
      <c r="J12" s="13">
        <v>0</v>
      </c>
    </row>
    <row r="13" spans="1:10" ht="19.5" customHeight="1">
      <c r="A13" s="53" t="s">
        <v>92</v>
      </c>
      <c r="B13" s="53" t="s">
        <v>93</v>
      </c>
      <c r="C13" s="53" t="s">
        <v>88</v>
      </c>
      <c r="D13" s="54" t="s">
        <v>85</v>
      </c>
      <c r="E13" s="54" t="s">
        <v>94</v>
      </c>
      <c r="F13" s="55">
        <f t="shared" si="0"/>
        <v>33.18</v>
      </c>
      <c r="G13" s="55">
        <v>33.18</v>
      </c>
      <c r="H13" s="55">
        <v>0</v>
      </c>
      <c r="I13" s="55">
        <v>0</v>
      </c>
      <c r="J13" s="13">
        <v>0</v>
      </c>
    </row>
    <row r="14" spans="1:10" ht="19.5" customHeight="1">
      <c r="A14" s="53" t="s">
        <v>92</v>
      </c>
      <c r="B14" s="53" t="s">
        <v>93</v>
      </c>
      <c r="C14" s="53" t="s">
        <v>93</v>
      </c>
      <c r="D14" s="54" t="s">
        <v>85</v>
      </c>
      <c r="E14" s="54" t="s">
        <v>95</v>
      </c>
      <c r="F14" s="55">
        <f t="shared" si="0"/>
        <v>62.38</v>
      </c>
      <c r="G14" s="55">
        <v>62.38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96</v>
      </c>
      <c r="B15" s="53" t="s">
        <v>97</v>
      </c>
      <c r="C15" s="53" t="s">
        <v>88</v>
      </c>
      <c r="D15" s="54" t="s">
        <v>85</v>
      </c>
      <c r="E15" s="54" t="s">
        <v>98</v>
      </c>
      <c r="F15" s="55">
        <f t="shared" si="0"/>
        <v>49.35</v>
      </c>
      <c r="G15" s="55">
        <v>49.35</v>
      </c>
      <c r="H15" s="55">
        <v>0</v>
      </c>
      <c r="I15" s="55">
        <v>0</v>
      </c>
      <c r="J15" s="13">
        <v>0</v>
      </c>
    </row>
    <row r="16" spans="1:10" ht="19.5" customHeight="1">
      <c r="A16" s="53" t="s">
        <v>96</v>
      </c>
      <c r="B16" s="53" t="s">
        <v>97</v>
      </c>
      <c r="C16" s="53" t="s">
        <v>84</v>
      </c>
      <c r="D16" s="54" t="s">
        <v>85</v>
      </c>
      <c r="E16" s="54" t="s">
        <v>99</v>
      </c>
      <c r="F16" s="55">
        <f t="shared" si="0"/>
        <v>12.7</v>
      </c>
      <c r="G16" s="55">
        <v>12.7</v>
      </c>
      <c r="H16" s="55">
        <v>0</v>
      </c>
      <c r="I16" s="55">
        <v>0</v>
      </c>
      <c r="J16" s="13">
        <v>0</v>
      </c>
    </row>
    <row r="17" spans="1:10" ht="19.5" customHeight="1">
      <c r="A17" s="53" t="s">
        <v>100</v>
      </c>
      <c r="B17" s="53" t="s">
        <v>90</v>
      </c>
      <c r="C17" s="53" t="s">
        <v>88</v>
      </c>
      <c r="D17" s="54" t="s">
        <v>85</v>
      </c>
      <c r="E17" s="54" t="s">
        <v>101</v>
      </c>
      <c r="F17" s="55">
        <f t="shared" si="0"/>
        <v>63</v>
      </c>
      <c r="G17" s="55">
        <v>63</v>
      </c>
      <c r="H17" s="55">
        <v>0</v>
      </c>
      <c r="I17" s="55">
        <v>0</v>
      </c>
      <c r="J17" s="13">
        <v>0</v>
      </c>
    </row>
    <row r="18" spans="1:10" ht="19.5" customHeight="1">
      <c r="A18" s="53" t="s">
        <v>100</v>
      </c>
      <c r="B18" s="53" t="s">
        <v>90</v>
      </c>
      <c r="C18" s="53" t="s">
        <v>84</v>
      </c>
      <c r="D18" s="54" t="s">
        <v>85</v>
      </c>
      <c r="E18" s="54" t="s">
        <v>102</v>
      </c>
      <c r="F18" s="55">
        <f t="shared" si="0"/>
        <v>35.67</v>
      </c>
      <c r="G18" s="55">
        <v>35.67</v>
      </c>
      <c r="H18" s="55">
        <v>0</v>
      </c>
      <c r="I18" s="55">
        <v>0</v>
      </c>
      <c r="J18" s="13">
        <v>0</v>
      </c>
    </row>
    <row r="19" spans="1:10" ht="19.5" customHeight="1">
      <c r="A19" s="53" t="s">
        <v>36</v>
      </c>
      <c r="B19" s="53" t="s">
        <v>36</v>
      </c>
      <c r="C19" s="53" t="s">
        <v>36</v>
      </c>
      <c r="D19" s="54" t="s">
        <v>36</v>
      </c>
      <c r="E19" s="54" t="s">
        <v>103</v>
      </c>
      <c r="F19" s="55">
        <f t="shared" si="0"/>
        <v>322.89</v>
      </c>
      <c r="G19" s="55">
        <v>249.99</v>
      </c>
      <c r="H19" s="55">
        <v>72.9</v>
      </c>
      <c r="I19" s="55">
        <v>0</v>
      </c>
      <c r="J19" s="13">
        <v>0</v>
      </c>
    </row>
    <row r="20" spans="1:10" ht="19.5" customHeight="1">
      <c r="A20" s="53" t="s">
        <v>36</v>
      </c>
      <c r="B20" s="53" t="s">
        <v>36</v>
      </c>
      <c r="C20" s="53" t="s">
        <v>36</v>
      </c>
      <c r="D20" s="54" t="s">
        <v>36</v>
      </c>
      <c r="E20" s="54" t="s">
        <v>104</v>
      </c>
      <c r="F20" s="55">
        <f t="shared" si="0"/>
        <v>322.89</v>
      </c>
      <c r="G20" s="55">
        <v>249.99</v>
      </c>
      <c r="H20" s="55">
        <v>72.9</v>
      </c>
      <c r="I20" s="55">
        <v>0</v>
      </c>
      <c r="J20" s="13">
        <v>0</v>
      </c>
    </row>
    <row r="21" spans="1:10" ht="19.5" customHeight="1">
      <c r="A21" s="53" t="s">
        <v>82</v>
      </c>
      <c r="B21" s="53" t="s">
        <v>83</v>
      </c>
      <c r="C21" s="53" t="s">
        <v>84</v>
      </c>
      <c r="D21" s="54" t="s">
        <v>105</v>
      </c>
      <c r="E21" s="54" t="s">
        <v>86</v>
      </c>
      <c r="F21" s="55">
        <f t="shared" si="0"/>
        <v>3.8</v>
      </c>
      <c r="G21" s="55">
        <v>3.8</v>
      </c>
      <c r="H21" s="55">
        <v>0</v>
      </c>
      <c r="I21" s="55">
        <v>0</v>
      </c>
      <c r="J21" s="13">
        <v>0</v>
      </c>
    </row>
    <row r="22" spans="1:10" ht="19.5" customHeight="1">
      <c r="A22" s="53" t="s">
        <v>87</v>
      </c>
      <c r="B22" s="53" t="s">
        <v>106</v>
      </c>
      <c r="C22" s="53" t="s">
        <v>88</v>
      </c>
      <c r="D22" s="54" t="s">
        <v>105</v>
      </c>
      <c r="E22" s="54" t="s">
        <v>107</v>
      </c>
      <c r="F22" s="55">
        <f t="shared" si="0"/>
        <v>56.85</v>
      </c>
      <c r="G22" s="55">
        <v>56.85</v>
      </c>
      <c r="H22" s="55">
        <v>0</v>
      </c>
      <c r="I22" s="55">
        <v>0</v>
      </c>
      <c r="J22" s="13">
        <v>0</v>
      </c>
    </row>
    <row r="23" spans="1:10" ht="19.5" customHeight="1">
      <c r="A23" s="53" t="s">
        <v>87</v>
      </c>
      <c r="B23" s="53" t="s">
        <v>106</v>
      </c>
      <c r="C23" s="53" t="s">
        <v>108</v>
      </c>
      <c r="D23" s="54" t="s">
        <v>105</v>
      </c>
      <c r="E23" s="54" t="s">
        <v>109</v>
      </c>
      <c r="F23" s="55">
        <f t="shared" si="0"/>
        <v>224.4</v>
      </c>
      <c r="G23" s="55">
        <v>151.5</v>
      </c>
      <c r="H23" s="55">
        <v>72.9</v>
      </c>
      <c r="I23" s="55">
        <v>0</v>
      </c>
      <c r="J23" s="13">
        <v>0</v>
      </c>
    </row>
    <row r="24" spans="1:10" ht="19.5" customHeight="1">
      <c r="A24" s="53" t="s">
        <v>92</v>
      </c>
      <c r="B24" s="53" t="s">
        <v>93</v>
      </c>
      <c r="C24" s="53" t="s">
        <v>93</v>
      </c>
      <c r="D24" s="54" t="s">
        <v>105</v>
      </c>
      <c r="E24" s="54" t="s">
        <v>95</v>
      </c>
      <c r="F24" s="55">
        <f t="shared" si="0"/>
        <v>12.57</v>
      </c>
      <c r="G24" s="55">
        <v>12.57</v>
      </c>
      <c r="H24" s="55">
        <v>0</v>
      </c>
      <c r="I24" s="55">
        <v>0</v>
      </c>
      <c r="J24" s="13">
        <v>0</v>
      </c>
    </row>
    <row r="25" spans="1:10" ht="19.5" customHeight="1">
      <c r="A25" s="53" t="s">
        <v>92</v>
      </c>
      <c r="B25" s="53" t="s">
        <v>93</v>
      </c>
      <c r="C25" s="53" t="s">
        <v>106</v>
      </c>
      <c r="D25" s="54" t="s">
        <v>105</v>
      </c>
      <c r="E25" s="54" t="s">
        <v>110</v>
      </c>
      <c r="F25" s="55">
        <f t="shared" si="0"/>
        <v>5.73</v>
      </c>
      <c r="G25" s="55">
        <v>5.73</v>
      </c>
      <c r="H25" s="55">
        <v>0</v>
      </c>
      <c r="I25" s="55">
        <v>0</v>
      </c>
      <c r="J25" s="13">
        <v>0</v>
      </c>
    </row>
    <row r="26" spans="1:10" ht="19.5" customHeight="1">
      <c r="A26" s="53" t="s">
        <v>96</v>
      </c>
      <c r="B26" s="53" t="s">
        <v>97</v>
      </c>
      <c r="C26" s="53" t="s">
        <v>90</v>
      </c>
      <c r="D26" s="54" t="s">
        <v>105</v>
      </c>
      <c r="E26" s="54" t="s">
        <v>111</v>
      </c>
      <c r="F26" s="55">
        <f t="shared" si="0"/>
        <v>6.94</v>
      </c>
      <c r="G26" s="55">
        <v>6.94</v>
      </c>
      <c r="H26" s="55">
        <v>0</v>
      </c>
      <c r="I26" s="55">
        <v>0</v>
      </c>
      <c r="J26" s="13">
        <v>0</v>
      </c>
    </row>
    <row r="27" spans="1:10" ht="19.5" customHeight="1">
      <c r="A27" s="53" t="s">
        <v>100</v>
      </c>
      <c r="B27" s="53" t="s">
        <v>90</v>
      </c>
      <c r="C27" s="53" t="s">
        <v>88</v>
      </c>
      <c r="D27" s="54" t="s">
        <v>105</v>
      </c>
      <c r="E27" s="54" t="s">
        <v>101</v>
      </c>
      <c r="F27" s="55">
        <f t="shared" si="0"/>
        <v>12.6</v>
      </c>
      <c r="G27" s="55">
        <v>12.6</v>
      </c>
      <c r="H27" s="55">
        <v>0</v>
      </c>
      <c r="I27" s="55">
        <v>0</v>
      </c>
      <c r="J27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C10" sqref="C10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119</v>
      </c>
    </row>
    <row r="2" spans="1:8" ht="20.25" customHeight="1">
      <c r="A2" s="118" t="s">
        <v>371</v>
      </c>
      <c r="B2" s="118"/>
      <c r="C2" s="118"/>
      <c r="D2" s="118"/>
      <c r="E2" s="118"/>
      <c r="F2" s="118"/>
      <c r="G2" s="118"/>
      <c r="H2" s="118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119" t="s">
        <v>4</v>
      </c>
      <c r="B4" s="120"/>
      <c r="C4" s="119" t="s">
        <v>5</v>
      </c>
      <c r="D4" s="148"/>
      <c r="E4" s="148"/>
      <c r="F4" s="148"/>
      <c r="G4" s="148"/>
      <c r="H4" s="120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120</v>
      </c>
      <c r="F5" s="57" t="s">
        <v>121</v>
      </c>
      <c r="G5" s="56" t="s">
        <v>122</v>
      </c>
      <c r="H5" s="57" t="s">
        <v>123</v>
      </c>
    </row>
    <row r="6" spans="1:8" ht="24" customHeight="1">
      <c r="A6" s="11" t="s">
        <v>124</v>
      </c>
      <c r="B6" s="10">
        <f>SUM(B7:B9)</f>
        <v>1583.61</v>
      </c>
      <c r="C6" s="58" t="s">
        <v>125</v>
      </c>
      <c r="D6" s="10">
        <f aca="true" t="shared" si="0" ref="D6:D36">SUM(E6:H6)</f>
        <v>1593.61</v>
      </c>
      <c r="E6" s="59">
        <f>SUM(E7:E36)</f>
        <v>1593.61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126</v>
      </c>
      <c r="B7" s="10">
        <v>1583.61</v>
      </c>
      <c r="C7" s="58" t="s">
        <v>127</v>
      </c>
      <c r="D7" s="10">
        <f t="shared" si="0"/>
        <v>0</v>
      </c>
      <c r="E7" s="59">
        <v>0</v>
      </c>
      <c r="F7" s="60">
        <v>0</v>
      </c>
      <c r="G7" s="60">
        <v>0</v>
      </c>
      <c r="H7" s="61">
        <v>0</v>
      </c>
    </row>
    <row r="8" spans="1:8" ht="24" customHeight="1">
      <c r="A8" s="11" t="s">
        <v>128</v>
      </c>
      <c r="B8" s="10">
        <v>0</v>
      </c>
      <c r="C8" s="58" t="s">
        <v>129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130</v>
      </c>
      <c r="B9" s="10">
        <v>0</v>
      </c>
      <c r="C9" s="58" t="s">
        <v>131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132</v>
      </c>
      <c r="B10" s="10">
        <f>SUM(B11:B14)</f>
        <v>10</v>
      </c>
      <c r="C10" s="58" t="s">
        <v>133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126</v>
      </c>
      <c r="B11" s="10">
        <v>10</v>
      </c>
      <c r="C11" s="58" t="s">
        <v>134</v>
      </c>
      <c r="D11" s="10">
        <f t="shared" si="0"/>
        <v>21.8</v>
      </c>
      <c r="E11" s="59">
        <v>21.8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128</v>
      </c>
      <c r="B12" s="10">
        <v>0</v>
      </c>
      <c r="C12" s="58" t="s">
        <v>135</v>
      </c>
      <c r="D12" s="10">
        <f t="shared" si="0"/>
        <v>1305.69</v>
      </c>
      <c r="E12" s="59">
        <v>1305.69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130</v>
      </c>
      <c r="B13" s="10">
        <v>0</v>
      </c>
      <c r="C13" s="58" t="s">
        <v>136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137</v>
      </c>
      <c r="B14" s="10">
        <v>0</v>
      </c>
      <c r="C14" s="58" t="s">
        <v>138</v>
      </c>
      <c r="D14" s="10">
        <f t="shared" si="0"/>
        <v>100.76</v>
      </c>
      <c r="E14" s="59">
        <v>100.76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139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140</v>
      </c>
      <c r="D16" s="10">
        <f t="shared" si="0"/>
        <v>64.09</v>
      </c>
      <c r="E16" s="59">
        <v>64.09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141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142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143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144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145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146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147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148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149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150</v>
      </c>
      <c r="D26" s="17">
        <f t="shared" si="0"/>
        <v>101.27</v>
      </c>
      <c r="E26" s="17">
        <v>101.27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151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152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153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154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155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156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157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158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159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160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161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1593.61</v>
      </c>
      <c r="C40" s="19" t="s">
        <v>53</v>
      </c>
      <c r="D40" s="18">
        <f>SUM(D7:D38)</f>
        <v>1593.61</v>
      </c>
      <c r="E40" s="18">
        <f>SUM(E7:E38)</f>
        <v>1593.61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162</v>
      </c>
    </row>
    <row r="2" spans="1:41" ht="19.5" customHeight="1">
      <c r="A2" s="118" t="s">
        <v>163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121" t="s">
        <v>56</v>
      </c>
      <c r="B4" s="122"/>
      <c r="C4" s="122"/>
      <c r="D4" s="123"/>
      <c r="E4" s="149" t="s">
        <v>164</v>
      </c>
      <c r="F4" s="158" t="s">
        <v>165</v>
      </c>
      <c r="G4" s="159"/>
      <c r="H4" s="159"/>
      <c r="I4" s="159"/>
      <c r="J4" s="159"/>
      <c r="K4" s="159"/>
      <c r="L4" s="159"/>
      <c r="M4" s="159"/>
      <c r="N4" s="159"/>
      <c r="O4" s="160"/>
      <c r="P4" s="158" t="s">
        <v>166</v>
      </c>
      <c r="Q4" s="159"/>
      <c r="R4" s="159"/>
      <c r="S4" s="159"/>
      <c r="T4" s="159"/>
      <c r="U4" s="159"/>
      <c r="V4" s="159"/>
      <c r="W4" s="159"/>
      <c r="X4" s="159"/>
      <c r="Y4" s="160"/>
      <c r="Z4" s="158" t="s">
        <v>167</v>
      </c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60"/>
    </row>
    <row r="5" spans="1:41" ht="19.5" customHeight="1">
      <c r="A5" s="161" t="s">
        <v>67</v>
      </c>
      <c r="B5" s="162"/>
      <c r="C5" s="134" t="s">
        <v>68</v>
      </c>
      <c r="D5" s="136" t="s">
        <v>118</v>
      </c>
      <c r="E5" s="150"/>
      <c r="F5" s="152" t="s">
        <v>57</v>
      </c>
      <c r="G5" s="155" t="s">
        <v>168</v>
      </c>
      <c r="H5" s="156"/>
      <c r="I5" s="157"/>
      <c r="J5" s="155" t="s">
        <v>169</v>
      </c>
      <c r="K5" s="156"/>
      <c r="L5" s="157"/>
      <c r="M5" s="155" t="s">
        <v>170</v>
      </c>
      <c r="N5" s="156"/>
      <c r="O5" s="157"/>
      <c r="P5" s="154" t="s">
        <v>57</v>
      </c>
      <c r="Q5" s="155" t="s">
        <v>168</v>
      </c>
      <c r="R5" s="156"/>
      <c r="S5" s="157"/>
      <c r="T5" s="155" t="s">
        <v>169</v>
      </c>
      <c r="U5" s="156"/>
      <c r="V5" s="157"/>
      <c r="W5" s="155" t="s">
        <v>170</v>
      </c>
      <c r="X5" s="156"/>
      <c r="Y5" s="157"/>
      <c r="Z5" s="152" t="s">
        <v>57</v>
      </c>
      <c r="AA5" s="155" t="s">
        <v>168</v>
      </c>
      <c r="AB5" s="156"/>
      <c r="AC5" s="157"/>
      <c r="AD5" s="155" t="s">
        <v>169</v>
      </c>
      <c r="AE5" s="156"/>
      <c r="AF5" s="157"/>
      <c r="AG5" s="155" t="s">
        <v>170</v>
      </c>
      <c r="AH5" s="156"/>
      <c r="AI5" s="157"/>
      <c r="AJ5" s="155" t="s">
        <v>171</v>
      </c>
      <c r="AK5" s="156"/>
      <c r="AL5" s="157"/>
      <c r="AM5" s="155" t="s">
        <v>123</v>
      </c>
      <c r="AN5" s="156"/>
      <c r="AO5" s="157"/>
    </row>
    <row r="6" spans="1:41" ht="29.25" customHeight="1">
      <c r="A6" s="74" t="s">
        <v>77</v>
      </c>
      <c r="B6" s="74" t="s">
        <v>78</v>
      </c>
      <c r="C6" s="135"/>
      <c r="D6" s="135"/>
      <c r="E6" s="151"/>
      <c r="F6" s="153"/>
      <c r="G6" s="75" t="s">
        <v>72</v>
      </c>
      <c r="H6" s="76" t="s">
        <v>114</v>
      </c>
      <c r="I6" s="76" t="s">
        <v>115</v>
      </c>
      <c r="J6" s="75" t="s">
        <v>72</v>
      </c>
      <c r="K6" s="76" t="s">
        <v>114</v>
      </c>
      <c r="L6" s="76" t="s">
        <v>115</v>
      </c>
      <c r="M6" s="75" t="s">
        <v>72</v>
      </c>
      <c r="N6" s="76" t="s">
        <v>114</v>
      </c>
      <c r="O6" s="77" t="s">
        <v>115</v>
      </c>
      <c r="P6" s="153"/>
      <c r="Q6" s="78" t="s">
        <v>72</v>
      </c>
      <c r="R6" s="43" t="s">
        <v>114</v>
      </c>
      <c r="S6" s="43" t="s">
        <v>115</v>
      </c>
      <c r="T6" s="78" t="s">
        <v>72</v>
      </c>
      <c r="U6" s="43" t="s">
        <v>114</v>
      </c>
      <c r="V6" s="42" t="s">
        <v>115</v>
      </c>
      <c r="W6" s="38" t="s">
        <v>72</v>
      </c>
      <c r="X6" s="78" t="s">
        <v>114</v>
      </c>
      <c r="Y6" s="43" t="s">
        <v>115</v>
      </c>
      <c r="Z6" s="153"/>
      <c r="AA6" s="75" t="s">
        <v>72</v>
      </c>
      <c r="AB6" s="74" t="s">
        <v>114</v>
      </c>
      <c r="AC6" s="74" t="s">
        <v>115</v>
      </c>
      <c r="AD6" s="75" t="s">
        <v>72</v>
      </c>
      <c r="AE6" s="74" t="s">
        <v>114</v>
      </c>
      <c r="AF6" s="74" t="s">
        <v>115</v>
      </c>
      <c r="AG6" s="75" t="s">
        <v>72</v>
      </c>
      <c r="AH6" s="76" t="s">
        <v>114</v>
      </c>
      <c r="AI6" s="76" t="s">
        <v>115</v>
      </c>
      <c r="AJ6" s="75" t="s">
        <v>72</v>
      </c>
      <c r="AK6" s="76" t="s">
        <v>114</v>
      </c>
      <c r="AL6" s="76" t="s">
        <v>115</v>
      </c>
      <c r="AM6" s="75" t="s">
        <v>72</v>
      </c>
      <c r="AN6" s="76" t="s">
        <v>114</v>
      </c>
      <c r="AO6" s="76" t="s">
        <v>115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35">SUM(F7,P7,Z7)</f>
        <v>1593.6100000000001</v>
      </c>
      <c r="F7" s="45">
        <f aca="true" t="shared" si="1" ref="F7:F35">SUM(G7,J7,M7)</f>
        <v>1583.6100000000001</v>
      </c>
      <c r="G7" s="45">
        <f aca="true" t="shared" si="2" ref="G7:G35">SUM(H7:I7)</f>
        <v>1583.6100000000001</v>
      </c>
      <c r="H7" s="45">
        <v>895.5</v>
      </c>
      <c r="I7" s="46">
        <v>688.11</v>
      </c>
      <c r="J7" s="45">
        <f aca="true" t="shared" si="3" ref="J7:J35">SUM(K7:L7)</f>
        <v>0</v>
      </c>
      <c r="K7" s="45">
        <v>0</v>
      </c>
      <c r="L7" s="46">
        <v>0</v>
      </c>
      <c r="M7" s="45">
        <f aca="true" t="shared" si="4" ref="M7:M35">SUM(N7:O7)</f>
        <v>0</v>
      </c>
      <c r="N7" s="45">
        <v>0</v>
      </c>
      <c r="O7" s="46">
        <v>0</v>
      </c>
      <c r="P7" s="47">
        <f aca="true" t="shared" si="5" ref="P7:P35">SUM(Q7,T7,W7)</f>
        <v>0</v>
      </c>
      <c r="Q7" s="45">
        <f aca="true" t="shared" si="6" ref="Q7:Q35">SUM(R7:S7)</f>
        <v>0</v>
      </c>
      <c r="R7" s="45">
        <v>0</v>
      </c>
      <c r="S7" s="46">
        <v>0</v>
      </c>
      <c r="T7" s="45">
        <f aca="true" t="shared" si="7" ref="T7:T35">SUM(U7:V7)</f>
        <v>0</v>
      </c>
      <c r="U7" s="45">
        <v>0</v>
      </c>
      <c r="V7" s="45">
        <v>0</v>
      </c>
      <c r="W7" s="45">
        <f aca="true" t="shared" si="8" ref="W7:W35">SUM(X7:Y7)</f>
        <v>0</v>
      </c>
      <c r="X7" s="45">
        <v>0</v>
      </c>
      <c r="Y7" s="46">
        <v>0</v>
      </c>
      <c r="Z7" s="47">
        <f aca="true" t="shared" si="9" ref="Z7:Z35">SUM(AA7,AD7,AG7,AJ7,AM7)</f>
        <v>10</v>
      </c>
      <c r="AA7" s="45">
        <f aca="true" t="shared" si="10" ref="AA7:AA35">SUM(AB7:AC7)</f>
        <v>10</v>
      </c>
      <c r="AB7" s="45">
        <v>0</v>
      </c>
      <c r="AC7" s="46">
        <v>10</v>
      </c>
      <c r="AD7" s="45">
        <f aca="true" t="shared" si="11" ref="AD7:AD35">SUM(AE7:AF7)</f>
        <v>0</v>
      </c>
      <c r="AE7" s="45">
        <v>0</v>
      </c>
      <c r="AF7" s="46">
        <v>0</v>
      </c>
      <c r="AG7" s="45">
        <f aca="true" t="shared" si="12" ref="AG7:AG35">SUM(AH7:AI7)</f>
        <v>0</v>
      </c>
      <c r="AH7" s="45">
        <v>0</v>
      </c>
      <c r="AI7" s="46">
        <v>0</v>
      </c>
      <c r="AJ7" s="45">
        <f aca="true" t="shared" si="13" ref="AJ7:AJ35">SUM(AK7:AL7)</f>
        <v>0</v>
      </c>
      <c r="AK7" s="45">
        <v>0</v>
      </c>
      <c r="AL7" s="46">
        <v>0</v>
      </c>
      <c r="AM7" s="45">
        <f aca="true" t="shared" si="14" ref="AM7:AM35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36</v>
      </c>
      <c r="C8" s="44" t="s">
        <v>36</v>
      </c>
      <c r="D8" s="44" t="s">
        <v>80</v>
      </c>
      <c r="E8" s="45">
        <f t="shared" si="0"/>
        <v>1480.72</v>
      </c>
      <c r="F8" s="45">
        <f t="shared" si="1"/>
        <v>1470.72</v>
      </c>
      <c r="G8" s="45">
        <f t="shared" si="2"/>
        <v>1470.72</v>
      </c>
      <c r="H8" s="45">
        <v>855.51</v>
      </c>
      <c r="I8" s="46">
        <v>615.21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10</v>
      </c>
      <c r="AA8" s="45">
        <f t="shared" si="10"/>
        <v>10</v>
      </c>
      <c r="AB8" s="45">
        <v>0</v>
      </c>
      <c r="AC8" s="46">
        <v>10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36</v>
      </c>
      <c r="B9" s="44" t="s">
        <v>36</v>
      </c>
      <c r="C9" s="44" t="s">
        <v>36</v>
      </c>
      <c r="D9" s="44" t="s">
        <v>81</v>
      </c>
      <c r="E9" s="45">
        <f t="shared" si="0"/>
        <v>1480.72</v>
      </c>
      <c r="F9" s="45">
        <f t="shared" si="1"/>
        <v>1470.72</v>
      </c>
      <c r="G9" s="45">
        <f t="shared" si="2"/>
        <v>1470.72</v>
      </c>
      <c r="H9" s="45">
        <v>855.51</v>
      </c>
      <c r="I9" s="46">
        <v>615.21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10</v>
      </c>
      <c r="AA9" s="45">
        <f t="shared" si="10"/>
        <v>10</v>
      </c>
      <c r="AB9" s="45">
        <v>0</v>
      </c>
      <c r="AC9" s="46">
        <v>10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36</v>
      </c>
      <c r="B10" s="44" t="s">
        <v>36</v>
      </c>
      <c r="C10" s="44" t="s">
        <v>36</v>
      </c>
      <c r="D10" s="44" t="s">
        <v>172</v>
      </c>
      <c r="E10" s="45">
        <f t="shared" si="0"/>
        <v>618.26</v>
      </c>
      <c r="F10" s="45">
        <f t="shared" si="1"/>
        <v>618.26</v>
      </c>
      <c r="G10" s="45">
        <f t="shared" si="2"/>
        <v>618.26</v>
      </c>
      <c r="H10" s="45">
        <v>618.26</v>
      </c>
      <c r="I10" s="46">
        <v>0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0</v>
      </c>
      <c r="AA10" s="45">
        <f t="shared" si="10"/>
        <v>0</v>
      </c>
      <c r="AB10" s="45">
        <v>0</v>
      </c>
      <c r="AC10" s="46">
        <v>0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173</v>
      </c>
      <c r="B11" s="44" t="s">
        <v>88</v>
      </c>
      <c r="C11" s="44" t="s">
        <v>85</v>
      </c>
      <c r="D11" s="44" t="s">
        <v>174</v>
      </c>
      <c r="E11" s="45">
        <f t="shared" si="0"/>
        <v>425.45</v>
      </c>
      <c r="F11" s="45">
        <f t="shared" si="1"/>
        <v>425.45</v>
      </c>
      <c r="G11" s="45">
        <f t="shared" si="2"/>
        <v>425.45</v>
      </c>
      <c r="H11" s="45">
        <v>425.45</v>
      </c>
      <c r="I11" s="46">
        <v>0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0</v>
      </c>
      <c r="AA11" s="45">
        <f t="shared" si="10"/>
        <v>0</v>
      </c>
      <c r="AB11" s="45">
        <v>0</v>
      </c>
      <c r="AC11" s="46">
        <v>0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173</v>
      </c>
      <c r="B12" s="44" t="s">
        <v>90</v>
      </c>
      <c r="C12" s="44" t="s">
        <v>85</v>
      </c>
      <c r="D12" s="44" t="s">
        <v>175</v>
      </c>
      <c r="E12" s="45">
        <f t="shared" si="0"/>
        <v>124.43</v>
      </c>
      <c r="F12" s="45">
        <f t="shared" si="1"/>
        <v>124.43</v>
      </c>
      <c r="G12" s="45">
        <f t="shared" si="2"/>
        <v>124.43</v>
      </c>
      <c r="H12" s="45">
        <v>124.43</v>
      </c>
      <c r="I12" s="46">
        <v>0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0</v>
      </c>
      <c r="AA12" s="45">
        <f t="shared" si="10"/>
        <v>0</v>
      </c>
      <c r="AB12" s="45">
        <v>0</v>
      </c>
      <c r="AC12" s="46">
        <v>0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173</v>
      </c>
      <c r="B13" s="44" t="s">
        <v>84</v>
      </c>
      <c r="C13" s="44" t="s">
        <v>85</v>
      </c>
      <c r="D13" s="44" t="s">
        <v>176</v>
      </c>
      <c r="E13" s="45">
        <f t="shared" si="0"/>
        <v>63</v>
      </c>
      <c r="F13" s="45">
        <f t="shared" si="1"/>
        <v>63</v>
      </c>
      <c r="G13" s="45">
        <f t="shared" si="2"/>
        <v>63</v>
      </c>
      <c r="H13" s="45">
        <v>63</v>
      </c>
      <c r="I13" s="46">
        <v>0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0</v>
      </c>
      <c r="AA13" s="45">
        <f t="shared" si="10"/>
        <v>0</v>
      </c>
      <c r="AB13" s="45">
        <v>0</v>
      </c>
      <c r="AC13" s="46">
        <v>0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173</v>
      </c>
      <c r="B14" s="44" t="s">
        <v>108</v>
      </c>
      <c r="C14" s="44" t="s">
        <v>85</v>
      </c>
      <c r="D14" s="44" t="s">
        <v>177</v>
      </c>
      <c r="E14" s="45">
        <f t="shared" si="0"/>
        <v>5.38</v>
      </c>
      <c r="F14" s="45">
        <f t="shared" si="1"/>
        <v>5.38</v>
      </c>
      <c r="G14" s="45">
        <f t="shared" si="2"/>
        <v>5.38</v>
      </c>
      <c r="H14" s="45">
        <v>5.38</v>
      </c>
      <c r="I14" s="46">
        <v>0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  <row r="15" spans="1:41" ht="19.5" customHeight="1">
      <c r="A15" s="44" t="s">
        <v>36</v>
      </c>
      <c r="B15" s="44" t="s">
        <v>36</v>
      </c>
      <c r="C15" s="44" t="s">
        <v>36</v>
      </c>
      <c r="D15" s="44" t="s">
        <v>178</v>
      </c>
      <c r="E15" s="45">
        <f t="shared" si="0"/>
        <v>777.8399999999999</v>
      </c>
      <c r="F15" s="45">
        <f t="shared" si="1"/>
        <v>777.8399999999999</v>
      </c>
      <c r="G15" s="45">
        <f t="shared" si="2"/>
        <v>777.8399999999999</v>
      </c>
      <c r="H15" s="45">
        <v>206.19</v>
      </c>
      <c r="I15" s="46">
        <v>571.65</v>
      </c>
      <c r="J15" s="45">
        <f t="shared" si="3"/>
        <v>0</v>
      </c>
      <c r="K15" s="45">
        <v>0</v>
      </c>
      <c r="L15" s="46">
        <v>0</v>
      </c>
      <c r="M15" s="45">
        <f t="shared" si="4"/>
        <v>0</v>
      </c>
      <c r="N15" s="45">
        <v>0</v>
      </c>
      <c r="O15" s="46">
        <v>0</v>
      </c>
      <c r="P15" s="47">
        <f t="shared" si="5"/>
        <v>0</v>
      </c>
      <c r="Q15" s="45">
        <f t="shared" si="6"/>
        <v>0</v>
      </c>
      <c r="R15" s="45">
        <v>0</v>
      </c>
      <c r="S15" s="46">
        <v>0</v>
      </c>
      <c r="T15" s="45">
        <f t="shared" si="7"/>
        <v>0</v>
      </c>
      <c r="U15" s="45">
        <v>0</v>
      </c>
      <c r="V15" s="45">
        <v>0</v>
      </c>
      <c r="W15" s="45">
        <f t="shared" si="8"/>
        <v>0</v>
      </c>
      <c r="X15" s="45">
        <v>0</v>
      </c>
      <c r="Y15" s="46">
        <v>0</v>
      </c>
      <c r="Z15" s="47">
        <f t="shared" si="9"/>
        <v>0</v>
      </c>
      <c r="AA15" s="45">
        <f t="shared" si="10"/>
        <v>0</v>
      </c>
      <c r="AB15" s="45">
        <v>0</v>
      </c>
      <c r="AC15" s="46">
        <v>0</v>
      </c>
      <c r="AD15" s="45">
        <f t="shared" si="11"/>
        <v>0</v>
      </c>
      <c r="AE15" s="45">
        <v>0</v>
      </c>
      <c r="AF15" s="46">
        <v>0</v>
      </c>
      <c r="AG15" s="45">
        <f t="shared" si="12"/>
        <v>0</v>
      </c>
      <c r="AH15" s="45">
        <v>0</v>
      </c>
      <c r="AI15" s="46">
        <v>0</v>
      </c>
      <c r="AJ15" s="45">
        <f t="shared" si="13"/>
        <v>0</v>
      </c>
      <c r="AK15" s="45">
        <v>0</v>
      </c>
      <c r="AL15" s="46">
        <v>0</v>
      </c>
      <c r="AM15" s="45">
        <f t="shared" si="14"/>
        <v>0</v>
      </c>
      <c r="AN15" s="45">
        <v>0</v>
      </c>
      <c r="AO15" s="46">
        <v>0</v>
      </c>
    </row>
    <row r="16" spans="1:41" ht="19.5" customHeight="1">
      <c r="A16" s="44" t="s">
        <v>179</v>
      </c>
      <c r="B16" s="44" t="s">
        <v>88</v>
      </c>
      <c r="C16" s="44" t="s">
        <v>85</v>
      </c>
      <c r="D16" s="44" t="s">
        <v>180</v>
      </c>
      <c r="E16" s="45">
        <f t="shared" si="0"/>
        <v>452.07</v>
      </c>
      <c r="F16" s="45">
        <f t="shared" si="1"/>
        <v>452.07</v>
      </c>
      <c r="G16" s="45">
        <f t="shared" si="2"/>
        <v>452.07</v>
      </c>
      <c r="H16" s="45">
        <v>145.63</v>
      </c>
      <c r="I16" s="46">
        <v>306.44</v>
      </c>
      <c r="J16" s="45">
        <f t="shared" si="3"/>
        <v>0</v>
      </c>
      <c r="K16" s="45">
        <v>0</v>
      </c>
      <c r="L16" s="46">
        <v>0</v>
      </c>
      <c r="M16" s="45">
        <f t="shared" si="4"/>
        <v>0</v>
      </c>
      <c r="N16" s="45">
        <v>0</v>
      </c>
      <c r="O16" s="46">
        <v>0</v>
      </c>
      <c r="P16" s="47">
        <f t="shared" si="5"/>
        <v>0</v>
      </c>
      <c r="Q16" s="45">
        <f t="shared" si="6"/>
        <v>0</v>
      </c>
      <c r="R16" s="45">
        <v>0</v>
      </c>
      <c r="S16" s="46">
        <v>0</v>
      </c>
      <c r="T16" s="45">
        <f t="shared" si="7"/>
        <v>0</v>
      </c>
      <c r="U16" s="45">
        <v>0</v>
      </c>
      <c r="V16" s="45">
        <v>0</v>
      </c>
      <c r="W16" s="45">
        <f t="shared" si="8"/>
        <v>0</v>
      </c>
      <c r="X16" s="45">
        <v>0</v>
      </c>
      <c r="Y16" s="46">
        <v>0</v>
      </c>
      <c r="Z16" s="47">
        <f t="shared" si="9"/>
        <v>0</v>
      </c>
      <c r="AA16" s="45">
        <f t="shared" si="10"/>
        <v>0</v>
      </c>
      <c r="AB16" s="45">
        <v>0</v>
      </c>
      <c r="AC16" s="46">
        <v>0</v>
      </c>
      <c r="AD16" s="45">
        <f t="shared" si="11"/>
        <v>0</v>
      </c>
      <c r="AE16" s="45">
        <v>0</v>
      </c>
      <c r="AF16" s="46">
        <v>0</v>
      </c>
      <c r="AG16" s="45">
        <f t="shared" si="12"/>
        <v>0</v>
      </c>
      <c r="AH16" s="45">
        <v>0</v>
      </c>
      <c r="AI16" s="46">
        <v>0</v>
      </c>
      <c r="AJ16" s="45">
        <f t="shared" si="13"/>
        <v>0</v>
      </c>
      <c r="AK16" s="45">
        <v>0</v>
      </c>
      <c r="AL16" s="46">
        <v>0</v>
      </c>
      <c r="AM16" s="45">
        <f t="shared" si="14"/>
        <v>0</v>
      </c>
      <c r="AN16" s="45">
        <v>0</v>
      </c>
      <c r="AO16" s="46">
        <v>0</v>
      </c>
    </row>
    <row r="17" spans="1:41" ht="19.5" customHeight="1">
      <c r="A17" s="44" t="s">
        <v>179</v>
      </c>
      <c r="B17" s="44" t="s">
        <v>90</v>
      </c>
      <c r="C17" s="44" t="s">
        <v>85</v>
      </c>
      <c r="D17" s="44" t="s">
        <v>181</v>
      </c>
      <c r="E17" s="45">
        <f t="shared" si="0"/>
        <v>3</v>
      </c>
      <c r="F17" s="45">
        <f t="shared" si="1"/>
        <v>3</v>
      </c>
      <c r="G17" s="45">
        <f t="shared" si="2"/>
        <v>3</v>
      </c>
      <c r="H17" s="45">
        <v>3</v>
      </c>
      <c r="I17" s="46">
        <v>0</v>
      </c>
      <c r="J17" s="45">
        <f t="shared" si="3"/>
        <v>0</v>
      </c>
      <c r="K17" s="45">
        <v>0</v>
      </c>
      <c r="L17" s="46">
        <v>0</v>
      </c>
      <c r="M17" s="45">
        <f t="shared" si="4"/>
        <v>0</v>
      </c>
      <c r="N17" s="45">
        <v>0</v>
      </c>
      <c r="O17" s="46">
        <v>0</v>
      </c>
      <c r="P17" s="47">
        <f t="shared" si="5"/>
        <v>0</v>
      </c>
      <c r="Q17" s="45">
        <f t="shared" si="6"/>
        <v>0</v>
      </c>
      <c r="R17" s="45">
        <v>0</v>
      </c>
      <c r="S17" s="46">
        <v>0</v>
      </c>
      <c r="T17" s="45">
        <f t="shared" si="7"/>
        <v>0</v>
      </c>
      <c r="U17" s="45">
        <v>0</v>
      </c>
      <c r="V17" s="45">
        <v>0</v>
      </c>
      <c r="W17" s="45">
        <f t="shared" si="8"/>
        <v>0</v>
      </c>
      <c r="X17" s="45">
        <v>0</v>
      </c>
      <c r="Y17" s="46">
        <v>0</v>
      </c>
      <c r="Z17" s="47">
        <f t="shared" si="9"/>
        <v>0</v>
      </c>
      <c r="AA17" s="45">
        <f t="shared" si="10"/>
        <v>0</v>
      </c>
      <c r="AB17" s="45">
        <v>0</v>
      </c>
      <c r="AC17" s="46">
        <v>0</v>
      </c>
      <c r="AD17" s="45">
        <f t="shared" si="11"/>
        <v>0</v>
      </c>
      <c r="AE17" s="45">
        <v>0</v>
      </c>
      <c r="AF17" s="46">
        <v>0</v>
      </c>
      <c r="AG17" s="45">
        <f t="shared" si="12"/>
        <v>0</v>
      </c>
      <c r="AH17" s="45">
        <v>0</v>
      </c>
      <c r="AI17" s="46">
        <v>0</v>
      </c>
      <c r="AJ17" s="45">
        <f t="shared" si="13"/>
        <v>0</v>
      </c>
      <c r="AK17" s="45">
        <v>0</v>
      </c>
      <c r="AL17" s="46">
        <v>0</v>
      </c>
      <c r="AM17" s="45">
        <f t="shared" si="14"/>
        <v>0</v>
      </c>
      <c r="AN17" s="45">
        <v>0</v>
      </c>
      <c r="AO17" s="46">
        <v>0</v>
      </c>
    </row>
    <row r="18" spans="1:41" ht="19.5" customHeight="1">
      <c r="A18" s="44" t="s">
        <v>179</v>
      </c>
      <c r="B18" s="44" t="s">
        <v>84</v>
      </c>
      <c r="C18" s="44" t="s">
        <v>85</v>
      </c>
      <c r="D18" s="44" t="s">
        <v>182</v>
      </c>
      <c r="E18" s="45">
        <f t="shared" si="0"/>
        <v>21</v>
      </c>
      <c r="F18" s="45">
        <f t="shared" si="1"/>
        <v>21</v>
      </c>
      <c r="G18" s="45">
        <f t="shared" si="2"/>
        <v>21</v>
      </c>
      <c r="H18" s="45">
        <v>1</v>
      </c>
      <c r="I18" s="46">
        <v>20</v>
      </c>
      <c r="J18" s="45">
        <f t="shared" si="3"/>
        <v>0</v>
      </c>
      <c r="K18" s="45">
        <v>0</v>
      </c>
      <c r="L18" s="46">
        <v>0</v>
      </c>
      <c r="M18" s="45">
        <f t="shared" si="4"/>
        <v>0</v>
      </c>
      <c r="N18" s="45">
        <v>0</v>
      </c>
      <c r="O18" s="46">
        <v>0</v>
      </c>
      <c r="P18" s="47">
        <f t="shared" si="5"/>
        <v>0</v>
      </c>
      <c r="Q18" s="45">
        <f t="shared" si="6"/>
        <v>0</v>
      </c>
      <c r="R18" s="45">
        <v>0</v>
      </c>
      <c r="S18" s="46">
        <v>0</v>
      </c>
      <c r="T18" s="45">
        <f t="shared" si="7"/>
        <v>0</v>
      </c>
      <c r="U18" s="45">
        <v>0</v>
      </c>
      <c r="V18" s="45">
        <v>0</v>
      </c>
      <c r="W18" s="45">
        <f t="shared" si="8"/>
        <v>0</v>
      </c>
      <c r="X18" s="45">
        <v>0</v>
      </c>
      <c r="Y18" s="46">
        <v>0</v>
      </c>
      <c r="Z18" s="47">
        <f t="shared" si="9"/>
        <v>0</v>
      </c>
      <c r="AA18" s="45">
        <f t="shared" si="10"/>
        <v>0</v>
      </c>
      <c r="AB18" s="45">
        <v>0</v>
      </c>
      <c r="AC18" s="46">
        <v>0</v>
      </c>
      <c r="AD18" s="45">
        <f t="shared" si="11"/>
        <v>0</v>
      </c>
      <c r="AE18" s="45">
        <v>0</v>
      </c>
      <c r="AF18" s="46">
        <v>0</v>
      </c>
      <c r="AG18" s="45">
        <f t="shared" si="12"/>
        <v>0</v>
      </c>
      <c r="AH18" s="45">
        <v>0</v>
      </c>
      <c r="AI18" s="46">
        <v>0</v>
      </c>
      <c r="AJ18" s="45">
        <f t="shared" si="13"/>
        <v>0</v>
      </c>
      <c r="AK18" s="45">
        <v>0</v>
      </c>
      <c r="AL18" s="46">
        <v>0</v>
      </c>
      <c r="AM18" s="45">
        <f t="shared" si="14"/>
        <v>0</v>
      </c>
      <c r="AN18" s="45">
        <v>0</v>
      </c>
      <c r="AO18" s="46">
        <v>0</v>
      </c>
    </row>
    <row r="19" spans="1:41" ht="19.5" customHeight="1">
      <c r="A19" s="44" t="s">
        <v>179</v>
      </c>
      <c r="B19" s="44" t="s">
        <v>93</v>
      </c>
      <c r="C19" s="44" t="s">
        <v>85</v>
      </c>
      <c r="D19" s="44" t="s">
        <v>183</v>
      </c>
      <c r="E19" s="45">
        <f t="shared" si="0"/>
        <v>219.21</v>
      </c>
      <c r="F19" s="45">
        <f t="shared" si="1"/>
        <v>219.21</v>
      </c>
      <c r="G19" s="45">
        <f t="shared" si="2"/>
        <v>219.21</v>
      </c>
      <c r="H19" s="45">
        <v>0</v>
      </c>
      <c r="I19" s="46">
        <v>219.21</v>
      </c>
      <c r="J19" s="45">
        <f t="shared" si="3"/>
        <v>0</v>
      </c>
      <c r="K19" s="45">
        <v>0</v>
      </c>
      <c r="L19" s="46">
        <v>0</v>
      </c>
      <c r="M19" s="45">
        <f t="shared" si="4"/>
        <v>0</v>
      </c>
      <c r="N19" s="45">
        <v>0</v>
      </c>
      <c r="O19" s="46">
        <v>0</v>
      </c>
      <c r="P19" s="47">
        <f t="shared" si="5"/>
        <v>0</v>
      </c>
      <c r="Q19" s="45">
        <f t="shared" si="6"/>
        <v>0</v>
      </c>
      <c r="R19" s="45">
        <v>0</v>
      </c>
      <c r="S19" s="46">
        <v>0</v>
      </c>
      <c r="T19" s="45">
        <f t="shared" si="7"/>
        <v>0</v>
      </c>
      <c r="U19" s="45">
        <v>0</v>
      </c>
      <c r="V19" s="45">
        <v>0</v>
      </c>
      <c r="W19" s="45">
        <f t="shared" si="8"/>
        <v>0</v>
      </c>
      <c r="X19" s="45">
        <v>0</v>
      </c>
      <c r="Y19" s="46">
        <v>0</v>
      </c>
      <c r="Z19" s="47">
        <f t="shared" si="9"/>
        <v>0</v>
      </c>
      <c r="AA19" s="45">
        <f t="shared" si="10"/>
        <v>0</v>
      </c>
      <c r="AB19" s="45">
        <v>0</v>
      </c>
      <c r="AC19" s="46">
        <v>0</v>
      </c>
      <c r="AD19" s="45">
        <f t="shared" si="11"/>
        <v>0</v>
      </c>
      <c r="AE19" s="45">
        <v>0</v>
      </c>
      <c r="AF19" s="46">
        <v>0</v>
      </c>
      <c r="AG19" s="45">
        <f t="shared" si="12"/>
        <v>0</v>
      </c>
      <c r="AH19" s="45">
        <v>0</v>
      </c>
      <c r="AI19" s="46">
        <v>0</v>
      </c>
      <c r="AJ19" s="45">
        <f t="shared" si="13"/>
        <v>0</v>
      </c>
      <c r="AK19" s="45">
        <v>0</v>
      </c>
      <c r="AL19" s="46">
        <v>0</v>
      </c>
      <c r="AM19" s="45">
        <f t="shared" si="14"/>
        <v>0</v>
      </c>
      <c r="AN19" s="45">
        <v>0</v>
      </c>
      <c r="AO19" s="46">
        <v>0</v>
      </c>
    </row>
    <row r="20" spans="1:41" ht="19.5" customHeight="1">
      <c r="A20" s="44" t="s">
        <v>179</v>
      </c>
      <c r="B20" s="44" t="s">
        <v>106</v>
      </c>
      <c r="C20" s="44" t="s">
        <v>85</v>
      </c>
      <c r="D20" s="44" t="s">
        <v>184</v>
      </c>
      <c r="E20" s="45">
        <f t="shared" si="0"/>
        <v>2</v>
      </c>
      <c r="F20" s="45">
        <f t="shared" si="1"/>
        <v>2</v>
      </c>
      <c r="G20" s="45">
        <f t="shared" si="2"/>
        <v>2</v>
      </c>
      <c r="H20" s="45">
        <v>2</v>
      </c>
      <c r="I20" s="46">
        <v>0</v>
      </c>
      <c r="J20" s="45">
        <f t="shared" si="3"/>
        <v>0</v>
      </c>
      <c r="K20" s="45">
        <v>0</v>
      </c>
      <c r="L20" s="46">
        <v>0</v>
      </c>
      <c r="M20" s="45">
        <f t="shared" si="4"/>
        <v>0</v>
      </c>
      <c r="N20" s="45">
        <v>0</v>
      </c>
      <c r="O20" s="46">
        <v>0</v>
      </c>
      <c r="P20" s="47">
        <f t="shared" si="5"/>
        <v>0</v>
      </c>
      <c r="Q20" s="45">
        <f t="shared" si="6"/>
        <v>0</v>
      </c>
      <c r="R20" s="45">
        <v>0</v>
      </c>
      <c r="S20" s="46">
        <v>0</v>
      </c>
      <c r="T20" s="45">
        <f t="shared" si="7"/>
        <v>0</v>
      </c>
      <c r="U20" s="45">
        <v>0</v>
      </c>
      <c r="V20" s="45">
        <v>0</v>
      </c>
      <c r="W20" s="45">
        <f t="shared" si="8"/>
        <v>0</v>
      </c>
      <c r="X20" s="45">
        <v>0</v>
      </c>
      <c r="Y20" s="46">
        <v>0</v>
      </c>
      <c r="Z20" s="47">
        <f t="shared" si="9"/>
        <v>0</v>
      </c>
      <c r="AA20" s="45">
        <f t="shared" si="10"/>
        <v>0</v>
      </c>
      <c r="AB20" s="45">
        <v>0</v>
      </c>
      <c r="AC20" s="46">
        <v>0</v>
      </c>
      <c r="AD20" s="45">
        <f t="shared" si="11"/>
        <v>0</v>
      </c>
      <c r="AE20" s="45">
        <v>0</v>
      </c>
      <c r="AF20" s="46">
        <v>0</v>
      </c>
      <c r="AG20" s="45">
        <f t="shared" si="12"/>
        <v>0</v>
      </c>
      <c r="AH20" s="45">
        <v>0</v>
      </c>
      <c r="AI20" s="46">
        <v>0</v>
      </c>
      <c r="AJ20" s="45">
        <f t="shared" si="13"/>
        <v>0</v>
      </c>
      <c r="AK20" s="45">
        <v>0</v>
      </c>
      <c r="AL20" s="46">
        <v>0</v>
      </c>
      <c r="AM20" s="45">
        <f t="shared" si="14"/>
        <v>0</v>
      </c>
      <c r="AN20" s="45">
        <v>0</v>
      </c>
      <c r="AO20" s="46">
        <v>0</v>
      </c>
    </row>
    <row r="21" spans="1:41" ht="19.5" customHeight="1">
      <c r="A21" s="44" t="s">
        <v>179</v>
      </c>
      <c r="B21" s="44" t="s">
        <v>83</v>
      </c>
      <c r="C21" s="44" t="s">
        <v>85</v>
      </c>
      <c r="D21" s="44" t="s">
        <v>185</v>
      </c>
      <c r="E21" s="45">
        <f t="shared" si="0"/>
        <v>18</v>
      </c>
      <c r="F21" s="45">
        <f t="shared" si="1"/>
        <v>18</v>
      </c>
      <c r="G21" s="45">
        <f t="shared" si="2"/>
        <v>18</v>
      </c>
      <c r="H21" s="45">
        <v>18</v>
      </c>
      <c r="I21" s="46">
        <v>0</v>
      </c>
      <c r="J21" s="45">
        <f t="shared" si="3"/>
        <v>0</v>
      </c>
      <c r="K21" s="45">
        <v>0</v>
      </c>
      <c r="L21" s="46">
        <v>0</v>
      </c>
      <c r="M21" s="45">
        <f t="shared" si="4"/>
        <v>0</v>
      </c>
      <c r="N21" s="45">
        <v>0</v>
      </c>
      <c r="O21" s="46">
        <v>0</v>
      </c>
      <c r="P21" s="47">
        <f t="shared" si="5"/>
        <v>0</v>
      </c>
      <c r="Q21" s="45">
        <f t="shared" si="6"/>
        <v>0</v>
      </c>
      <c r="R21" s="45">
        <v>0</v>
      </c>
      <c r="S21" s="46">
        <v>0</v>
      </c>
      <c r="T21" s="45">
        <f t="shared" si="7"/>
        <v>0</v>
      </c>
      <c r="U21" s="45">
        <v>0</v>
      </c>
      <c r="V21" s="45">
        <v>0</v>
      </c>
      <c r="W21" s="45">
        <f t="shared" si="8"/>
        <v>0</v>
      </c>
      <c r="X21" s="45">
        <v>0</v>
      </c>
      <c r="Y21" s="46">
        <v>0</v>
      </c>
      <c r="Z21" s="47">
        <f t="shared" si="9"/>
        <v>0</v>
      </c>
      <c r="AA21" s="45">
        <f t="shared" si="10"/>
        <v>0</v>
      </c>
      <c r="AB21" s="45">
        <v>0</v>
      </c>
      <c r="AC21" s="46">
        <v>0</v>
      </c>
      <c r="AD21" s="45">
        <f t="shared" si="11"/>
        <v>0</v>
      </c>
      <c r="AE21" s="45">
        <v>0</v>
      </c>
      <c r="AF21" s="46">
        <v>0</v>
      </c>
      <c r="AG21" s="45">
        <f t="shared" si="12"/>
        <v>0</v>
      </c>
      <c r="AH21" s="45">
        <v>0</v>
      </c>
      <c r="AI21" s="46">
        <v>0</v>
      </c>
      <c r="AJ21" s="45">
        <f t="shared" si="13"/>
        <v>0</v>
      </c>
      <c r="AK21" s="45">
        <v>0</v>
      </c>
      <c r="AL21" s="46">
        <v>0</v>
      </c>
      <c r="AM21" s="45">
        <f t="shared" si="14"/>
        <v>0</v>
      </c>
      <c r="AN21" s="45">
        <v>0</v>
      </c>
      <c r="AO21" s="46">
        <v>0</v>
      </c>
    </row>
    <row r="22" spans="1:41" ht="19.5" customHeight="1">
      <c r="A22" s="44" t="s">
        <v>179</v>
      </c>
      <c r="B22" s="44" t="s">
        <v>186</v>
      </c>
      <c r="C22" s="44" t="s">
        <v>85</v>
      </c>
      <c r="D22" s="44" t="s">
        <v>187</v>
      </c>
      <c r="E22" s="45">
        <f t="shared" si="0"/>
        <v>12</v>
      </c>
      <c r="F22" s="45">
        <f t="shared" si="1"/>
        <v>12</v>
      </c>
      <c r="G22" s="45">
        <f t="shared" si="2"/>
        <v>12</v>
      </c>
      <c r="H22" s="45">
        <v>9</v>
      </c>
      <c r="I22" s="46">
        <v>3</v>
      </c>
      <c r="J22" s="45">
        <f t="shared" si="3"/>
        <v>0</v>
      </c>
      <c r="K22" s="45">
        <v>0</v>
      </c>
      <c r="L22" s="46">
        <v>0</v>
      </c>
      <c r="M22" s="45">
        <f t="shared" si="4"/>
        <v>0</v>
      </c>
      <c r="N22" s="45">
        <v>0</v>
      </c>
      <c r="O22" s="46">
        <v>0</v>
      </c>
      <c r="P22" s="47">
        <f t="shared" si="5"/>
        <v>0</v>
      </c>
      <c r="Q22" s="45">
        <f t="shared" si="6"/>
        <v>0</v>
      </c>
      <c r="R22" s="45">
        <v>0</v>
      </c>
      <c r="S22" s="46">
        <v>0</v>
      </c>
      <c r="T22" s="45">
        <f t="shared" si="7"/>
        <v>0</v>
      </c>
      <c r="U22" s="45">
        <v>0</v>
      </c>
      <c r="V22" s="45">
        <v>0</v>
      </c>
      <c r="W22" s="45">
        <f t="shared" si="8"/>
        <v>0</v>
      </c>
      <c r="X22" s="45">
        <v>0</v>
      </c>
      <c r="Y22" s="46">
        <v>0</v>
      </c>
      <c r="Z22" s="47">
        <f t="shared" si="9"/>
        <v>0</v>
      </c>
      <c r="AA22" s="45">
        <f t="shared" si="10"/>
        <v>0</v>
      </c>
      <c r="AB22" s="45">
        <v>0</v>
      </c>
      <c r="AC22" s="46">
        <v>0</v>
      </c>
      <c r="AD22" s="45">
        <f t="shared" si="11"/>
        <v>0</v>
      </c>
      <c r="AE22" s="45">
        <v>0</v>
      </c>
      <c r="AF22" s="46">
        <v>0</v>
      </c>
      <c r="AG22" s="45">
        <f t="shared" si="12"/>
        <v>0</v>
      </c>
      <c r="AH22" s="45">
        <v>0</v>
      </c>
      <c r="AI22" s="46">
        <v>0</v>
      </c>
      <c r="AJ22" s="45">
        <f t="shared" si="13"/>
        <v>0</v>
      </c>
      <c r="AK22" s="45">
        <v>0</v>
      </c>
      <c r="AL22" s="46">
        <v>0</v>
      </c>
      <c r="AM22" s="45">
        <f t="shared" si="14"/>
        <v>0</v>
      </c>
      <c r="AN22" s="45">
        <v>0</v>
      </c>
      <c r="AO22" s="46">
        <v>0</v>
      </c>
    </row>
    <row r="23" spans="1:41" ht="19.5" customHeight="1">
      <c r="A23" s="44" t="s">
        <v>179</v>
      </c>
      <c r="B23" s="44" t="s">
        <v>108</v>
      </c>
      <c r="C23" s="44" t="s">
        <v>85</v>
      </c>
      <c r="D23" s="44" t="s">
        <v>188</v>
      </c>
      <c r="E23" s="45">
        <f t="shared" si="0"/>
        <v>50.56</v>
      </c>
      <c r="F23" s="45">
        <f t="shared" si="1"/>
        <v>50.56</v>
      </c>
      <c r="G23" s="45">
        <f t="shared" si="2"/>
        <v>50.56</v>
      </c>
      <c r="H23" s="45">
        <v>27.56</v>
      </c>
      <c r="I23" s="46">
        <v>23</v>
      </c>
      <c r="J23" s="45">
        <f t="shared" si="3"/>
        <v>0</v>
      </c>
      <c r="K23" s="45">
        <v>0</v>
      </c>
      <c r="L23" s="46">
        <v>0</v>
      </c>
      <c r="M23" s="45">
        <f t="shared" si="4"/>
        <v>0</v>
      </c>
      <c r="N23" s="45">
        <v>0</v>
      </c>
      <c r="O23" s="46">
        <v>0</v>
      </c>
      <c r="P23" s="47">
        <f t="shared" si="5"/>
        <v>0</v>
      </c>
      <c r="Q23" s="45">
        <f t="shared" si="6"/>
        <v>0</v>
      </c>
      <c r="R23" s="45">
        <v>0</v>
      </c>
      <c r="S23" s="46">
        <v>0</v>
      </c>
      <c r="T23" s="45">
        <f t="shared" si="7"/>
        <v>0</v>
      </c>
      <c r="U23" s="45">
        <v>0</v>
      </c>
      <c r="V23" s="45">
        <v>0</v>
      </c>
      <c r="W23" s="45">
        <f t="shared" si="8"/>
        <v>0</v>
      </c>
      <c r="X23" s="45">
        <v>0</v>
      </c>
      <c r="Y23" s="46">
        <v>0</v>
      </c>
      <c r="Z23" s="47">
        <f t="shared" si="9"/>
        <v>0</v>
      </c>
      <c r="AA23" s="45">
        <f t="shared" si="10"/>
        <v>0</v>
      </c>
      <c r="AB23" s="45">
        <v>0</v>
      </c>
      <c r="AC23" s="46">
        <v>0</v>
      </c>
      <c r="AD23" s="45">
        <f t="shared" si="11"/>
        <v>0</v>
      </c>
      <c r="AE23" s="45">
        <v>0</v>
      </c>
      <c r="AF23" s="46">
        <v>0</v>
      </c>
      <c r="AG23" s="45">
        <f t="shared" si="12"/>
        <v>0</v>
      </c>
      <c r="AH23" s="45">
        <v>0</v>
      </c>
      <c r="AI23" s="46">
        <v>0</v>
      </c>
      <c r="AJ23" s="45">
        <f t="shared" si="13"/>
        <v>0</v>
      </c>
      <c r="AK23" s="45">
        <v>0</v>
      </c>
      <c r="AL23" s="46">
        <v>0</v>
      </c>
      <c r="AM23" s="45">
        <f t="shared" si="14"/>
        <v>0</v>
      </c>
      <c r="AN23" s="45">
        <v>0</v>
      </c>
      <c r="AO23" s="46">
        <v>0</v>
      </c>
    </row>
    <row r="24" spans="1:41" ht="19.5" customHeight="1">
      <c r="A24" s="44" t="s">
        <v>36</v>
      </c>
      <c r="B24" s="44" t="s">
        <v>36</v>
      </c>
      <c r="C24" s="44" t="s">
        <v>36</v>
      </c>
      <c r="D24" s="44" t="s">
        <v>189</v>
      </c>
      <c r="E24" s="45">
        <f t="shared" si="0"/>
        <v>53.56</v>
      </c>
      <c r="F24" s="45">
        <f t="shared" si="1"/>
        <v>43.56</v>
      </c>
      <c r="G24" s="45">
        <f t="shared" si="2"/>
        <v>43.56</v>
      </c>
      <c r="H24" s="45">
        <v>0</v>
      </c>
      <c r="I24" s="46">
        <v>43.56</v>
      </c>
      <c r="J24" s="45">
        <f t="shared" si="3"/>
        <v>0</v>
      </c>
      <c r="K24" s="45">
        <v>0</v>
      </c>
      <c r="L24" s="46">
        <v>0</v>
      </c>
      <c r="M24" s="45">
        <f t="shared" si="4"/>
        <v>0</v>
      </c>
      <c r="N24" s="45">
        <v>0</v>
      </c>
      <c r="O24" s="46">
        <v>0</v>
      </c>
      <c r="P24" s="47">
        <f t="shared" si="5"/>
        <v>0</v>
      </c>
      <c r="Q24" s="45">
        <f t="shared" si="6"/>
        <v>0</v>
      </c>
      <c r="R24" s="45">
        <v>0</v>
      </c>
      <c r="S24" s="46">
        <v>0</v>
      </c>
      <c r="T24" s="45">
        <f t="shared" si="7"/>
        <v>0</v>
      </c>
      <c r="U24" s="45">
        <v>0</v>
      </c>
      <c r="V24" s="45">
        <v>0</v>
      </c>
      <c r="W24" s="45">
        <f t="shared" si="8"/>
        <v>0</v>
      </c>
      <c r="X24" s="45">
        <v>0</v>
      </c>
      <c r="Y24" s="46">
        <v>0</v>
      </c>
      <c r="Z24" s="47">
        <f t="shared" si="9"/>
        <v>10</v>
      </c>
      <c r="AA24" s="45">
        <f t="shared" si="10"/>
        <v>10</v>
      </c>
      <c r="AB24" s="45">
        <v>0</v>
      </c>
      <c r="AC24" s="46">
        <v>10</v>
      </c>
      <c r="AD24" s="45">
        <f t="shared" si="11"/>
        <v>0</v>
      </c>
      <c r="AE24" s="45">
        <v>0</v>
      </c>
      <c r="AF24" s="46">
        <v>0</v>
      </c>
      <c r="AG24" s="45">
        <f t="shared" si="12"/>
        <v>0</v>
      </c>
      <c r="AH24" s="45">
        <v>0</v>
      </c>
      <c r="AI24" s="46">
        <v>0</v>
      </c>
      <c r="AJ24" s="45">
        <f t="shared" si="13"/>
        <v>0</v>
      </c>
      <c r="AK24" s="45">
        <v>0</v>
      </c>
      <c r="AL24" s="46">
        <v>0</v>
      </c>
      <c r="AM24" s="45">
        <f t="shared" si="14"/>
        <v>0</v>
      </c>
      <c r="AN24" s="45">
        <v>0</v>
      </c>
      <c r="AO24" s="46">
        <v>0</v>
      </c>
    </row>
    <row r="25" spans="1:41" ht="19.5" customHeight="1">
      <c r="A25" s="44" t="s">
        <v>190</v>
      </c>
      <c r="B25" s="44" t="s">
        <v>106</v>
      </c>
      <c r="C25" s="44" t="s">
        <v>85</v>
      </c>
      <c r="D25" s="44" t="s">
        <v>191</v>
      </c>
      <c r="E25" s="45">
        <f t="shared" si="0"/>
        <v>53.06</v>
      </c>
      <c r="F25" s="45">
        <f t="shared" si="1"/>
        <v>43.06</v>
      </c>
      <c r="G25" s="45">
        <f t="shared" si="2"/>
        <v>43.06</v>
      </c>
      <c r="H25" s="45">
        <v>0</v>
      </c>
      <c r="I25" s="46">
        <v>43.06</v>
      </c>
      <c r="J25" s="45">
        <f t="shared" si="3"/>
        <v>0</v>
      </c>
      <c r="K25" s="45">
        <v>0</v>
      </c>
      <c r="L25" s="46">
        <v>0</v>
      </c>
      <c r="M25" s="45">
        <f t="shared" si="4"/>
        <v>0</v>
      </c>
      <c r="N25" s="45">
        <v>0</v>
      </c>
      <c r="O25" s="46">
        <v>0</v>
      </c>
      <c r="P25" s="47">
        <f t="shared" si="5"/>
        <v>0</v>
      </c>
      <c r="Q25" s="45">
        <f t="shared" si="6"/>
        <v>0</v>
      </c>
      <c r="R25" s="45">
        <v>0</v>
      </c>
      <c r="S25" s="46">
        <v>0</v>
      </c>
      <c r="T25" s="45">
        <f t="shared" si="7"/>
        <v>0</v>
      </c>
      <c r="U25" s="45">
        <v>0</v>
      </c>
      <c r="V25" s="45">
        <v>0</v>
      </c>
      <c r="W25" s="45">
        <f t="shared" si="8"/>
        <v>0</v>
      </c>
      <c r="X25" s="45">
        <v>0</v>
      </c>
      <c r="Y25" s="46">
        <v>0</v>
      </c>
      <c r="Z25" s="47">
        <f t="shared" si="9"/>
        <v>10</v>
      </c>
      <c r="AA25" s="45">
        <f t="shared" si="10"/>
        <v>10</v>
      </c>
      <c r="AB25" s="45">
        <v>0</v>
      </c>
      <c r="AC25" s="46">
        <v>10</v>
      </c>
      <c r="AD25" s="45">
        <f t="shared" si="11"/>
        <v>0</v>
      </c>
      <c r="AE25" s="45">
        <v>0</v>
      </c>
      <c r="AF25" s="46">
        <v>0</v>
      </c>
      <c r="AG25" s="45">
        <f t="shared" si="12"/>
        <v>0</v>
      </c>
      <c r="AH25" s="45">
        <v>0</v>
      </c>
      <c r="AI25" s="46">
        <v>0</v>
      </c>
      <c r="AJ25" s="45">
        <f t="shared" si="13"/>
        <v>0</v>
      </c>
      <c r="AK25" s="45">
        <v>0</v>
      </c>
      <c r="AL25" s="46">
        <v>0</v>
      </c>
      <c r="AM25" s="45">
        <f t="shared" si="14"/>
        <v>0</v>
      </c>
      <c r="AN25" s="45">
        <v>0</v>
      </c>
      <c r="AO25" s="46">
        <v>0</v>
      </c>
    </row>
    <row r="26" spans="1:41" ht="19.5" customHeight="1">
      <c r="A26" s="44" t="s">
        <v>190</v>
      </c>
      <c r="B26" s="44" t="s">
        <v>108</v>
      </c>
      <c r="C26" s="44" t="s">
        <v>85</v>
      </c>
      <c r="D26" s="44" t="s">
        <v>192</v>
      </c>
      <c r="E26" s="45">
        <f t="shared" si="0"/>
        <v>0.5</v>
      </c>
      <c r="F26" s="45">
        <f t="shared" si="1"/>
        <v>0.5</v>
      </c>
      <c r="G26" s="45">
        <f t="shared" si="2"/>
        <v>0.5</v>
      </c>
      <c r="H26" s="45">
        <v>0</v>
      </c>
      <c r="I26" s="46">
        <v>0.5</v>
      </c>
      <c r="J26" s="45">
        <f t="shared" si="3"/>
        <v>0</v>
      </c>
      <c r="K26" s="45">
        <v>0</v>
      </c>
      <c r="L26" s="46">
        <v>0</v>
      </c>
      <c r="M26" s="45">
        <f t="shared" si="4"/>
        <v>0</v>
      </c>
      <c r="N26" s="45">
        <v>0</v>
      </c>
      <c r="O26" s="46">
        <v>0</v>
      </c>
      <c r="P26" s="47">
        <f t="shared" si="5"/>
        <v>0</v>
      </c>
      <c r="Q26" s="45">
        <f t="shared" si="6"/>
        <v>0</v>
      </c>
      <c r="R26" s="45">
        <v>0</v>
      </c>
      <c r="S26" s="46">
        <v>0</v>
      </c>
      <c r="T26" s="45">
        <f t="shared" si="7"/>
        <v>0</v>
      </c>
      <c r="U26" s="45">
        <v>0</v>
      </c>
      <c r="V26" s="45">
        <v>0</v>
      </c>
      <c r="W26" s="45">
        <f t="shared" si="8"/>
        <v>0</v>
      </c>
      <c r="X26" s="45">
        <v>0</v>
      </c>
      <c r="Y26" s="46">
        <v>0</v>
      </c>
      <c r="Z26" s="47">
        <f t="shared" si="9"/>
        <v>0</v>
      </c>
      <c r="AA26" s="45">
        <f t="shared" si="10"/>
        <v>0</v>
      </c>
      <c r="AB26" s="45">
        <v>0</v>
      </c>
      <c r="AC26" s="46">
        <v>0</v>
      </c>
      <c r="AD26" s="45">
        <f t="shared" si="11"/>
        <v>0</v>
      </c>
      <c r="AE26" s="45">
        <v>0</v>
      </c>
      <c r="AF26" s="46">
        <v>0</v>
      </c>
      <c r="AG26" s="45">
        <f t="shared" si="12"/>
        <v>0</v>
      </c>
      <c r="AH26" s="45">
        <v>0</v>
      </c>
      <c r="AI26" s="46">
        <v>0</v>
      </c>
      <c r="AJ26" s="45">
        <f t="shared" si="13"/>
        <v>0</v>
      </c>
      <c r="AK26" s="45">
        <v>0</v>
      </c>
      <c r="AL26" s="46">
        <v>0</v>
      </c>
      <c r="AM26" s="45">
        <f t="shared" si="14"/>
        <v>0</v>
      </c>
      <c r="AN26" s="45">
        <v>0</v>
      </c>
      <c r="AO26" s="46">
        <v>0</v>
      </c>
    </row>
    <row r="27" spans="1:41" ht="19.5" customHeight="1">
      <c r="A27" s="44" t="s">
        <v>36</v>
      </c>
      <c r="B27" s="44" t="s">
        <v>36</v>
      </c>
      <c r="C27" s="44" t="s">
        <v>36</v>
      </c>
      <c r="D27" s="44" t="s">
        <v>193</v>
      </c>
      <c r="E27" s="45">
        <f t="shared" si="0"/>
        <v>31.06</v>
      </c>
      <c r="F27" s="45">
        <f t="shared" si="1"/>
        <v>31.06</v>
      </c>
      <c r="G27" s="45">
        <f t="shared" si="2"/>
        <v>31.06</v>
      </c>
      <c r="H27" s="45">
        <v>31.06</v>
      </c>
      <c r="I27" s="46">
        <v>0</v>
      </c>
      <c r="J27" s="45">
        <f t="shared" si="3"/>
        <v>0</v>
      </c>
      <c r="K27" s="45">
        <v>0</v>
      </c>
      <c r="L27" s="46">
        <v>0</v>
      </c>
      <c r="M27" s="45">
        <f t="shared" si="4"/>
        <v>0</v>
      </c>
      <c r="N27" s="45">
        <v>0</v>
      </c>
      <c r="O27" s="46">
        <v>0</v>
      </c>
      <c r="P27" s="47">
        <f t="shared" si="5"/>
        <v>0</v>
      </c>
      <c r="Q27" s="45">
        <f t="shared" si="6"/>
        <v>0</v>
      </c>
      <c r="R27" s="45">
        <v>0</v>
      </c>
      <c r="S27" s="46">
        <v>0</v>
      </c>
      <c r="T27" s="45">
        <f t="shared" si="7"/>
        <v>0</v>
      </c>
      <c r="U27" s="45">
        <v>0</v>
      </c>
      <c r="V27" s="45">
        <v>0</v>
      </c>
      <c r="W27" s="45">
        <f t="shared" si="8"/>
        <v>0</v>
      </c>
      <c r="X27" s="45">
        <v>0</v>
      </c>
      <c r="Y27" s="46">
        <v>0</v>
      </c>
      <c r="Z27" s="47">
        <f t="shared" si="9"/>
        <v>0</v>
      </c>
      <c r="AA27" s="45">
        <f t="shared" si="10"/>
        <v>0</v>
      </c>
      <c r="AB27" s="45">
        <v>0</v>
      </c>
      <c r="AC27" s="46">
        <v>0</v>
      </c>
      <c r="AD27" s="45">
        <f t="shared" si="11"/>
        <v>0</v>
      </c>
      <c r="AE27" s="45">
        <v>0</v>
      </c>
      <c r="AF27" s="46">
        <v>0</v>
      </c>
      <c r="AG27" s="45">
        <f t="shared" si="12"/>
        <v>0</v>
      </c>
      <c r="AH27" s="45">
        <v>0</v>
      </c>
      <c r="AI27" s="46">
        <v>0</v>
      </c>
      <c r="AJ27" s="45">
        <f t="shared" si="13"/>
        <v>0</v>
      </c>
      <c r="AK27" s="45">
        <v>0</v>
      </c>
      <c r="AL27" s="46">
        <v>0</v>
      </c>
      <c r="AM27" s="45">
        <f t="shared" si="14"/>
        <v>0</v>
      </c>
      <c r="AN27" s="45">
        <v>0</v>
      </c>
      <c r="AO27" s="46">
        <v>0</v>
      </c>
    </row>
    <row r="28" spans="1:41" ht="19.5" customHeight="1">
      <c r="A28" s="44" t="s">
        <v>194</v>
      </c>
      <c r="B28" s="44" t="s">
        <v>88</v>
      </c>
      <c r="C28" s="44" t="s">
        <v>85</v>
      </c>
      <c r="D28" s="44" t="s">
        <v>195</v>
      </c>
      <c r="E28" s="45">
        <f t="shared" si="0"/>
        <v>0.09</v>
      </c>
      <c r="F28" s="45">
        <f t="shared" si="1"/>
        <v>0.09</v>
      </c>
      <c r="G28" s="45">
        <f t="shared" si="2"/>
        <v>0.09</v>
      </c>
      <c r="H28" s="45">
        <v>0.09</v>
      </c>
      <c r="I28" s="46">
        <v>0</v>
      </c>
      <c r="J28" s="45">
        <f t="shared" si="3"/>
        <v>0</v>
      </c>
      <c r="K28" s="45">
        <v>0</v>
      </c>
      <c r="L28" s="46">
        <v>0</v>
      </c>
      <c r="M28" s="45">
        <f t="shared" si="4"/>
        <v>0</v>
      </c>
      <c r="N28" s="45">
        <v>0</v>
      </c>
      <c r="O28" s="46">
        <v>0</v>
      </c>
      <c r="P28" s="47">
        <f t="shared" si="5"/>
        <v>0</v>
      </c>
      <c r="Q28" s="45">
        <f t="shared" si="6"/>
        <v>0</v>
      </c>
      <c r="R28" s="45">
        <v>0</v>
      </c>
      <c r="S28" s="46">
        <v>0</v>
      </c>
      <c r="T28" s="45">
        <f t="shared" si="7"/>
        <v>0</v>
      </c>
      <c r="U28" s="45">
        <v>0</v>
      </c>
      <c r="V28" s="45">
        <v>0</v>
      </c>
      <c r="W28" s="45">
        <f t="shared" si="8"/>
        <v>0</v>
      </c>
      <c r="X28" s="45">
        <v>0</v>
      </c>
      <c r="Y28" s="46">
        <v>0</v>
      </c>
      <c r="Z28" s="47">
        <f t="shared" si="9"/>
        <v>0</v>
      </c>
      <c r="AA28" s="45">
        <f t="shared" si="10"/>
        <v>0</v>
      </c>
      <c r="AB28" s="45">
        <v>0</v>
      </c>
      <c r="AC28" s="46">
        <v>0</v>
      </c>
      <c r="AD28" s="45">
        <f t="shared" si="11"/>
        <v>0</v>
      </c>
      <c r="AE28" s="45">
        <v>0</v>
      </c>
      <c r="AF28" s="46">
        <v>0</v>
      </c>
      <c r="AG28" s="45">
        <f t="shared" si="12"/>
        <v>0</v>
      </c>
      <c r="AH28" s="45">
        <v>0</v>
      </c>
      <c r="AI28" s="46">
        <v>0</v>
      </c>
      <c r="AJ28" s="45">
        <f t="shared" si="13"/>
        <v>0</v>
      </c>
      <c r="AK28" s="45">
        <v>0</v>
      </c>
      <c r="AL28" s="46">
        <v>0</v>
      </c>
      <c r="AM28" s="45">
        <f t="shared" si="14"/>
        <v>0</v>
      </c>
      <c r="AN28" s="45">
        <v>0</v>
      </c>
      <c r="AO28" s="46">
        <v>0</v>
      </c>
    </row>
    <row r="29" spans="1:41" ht="19.5" customHeight="1">
      <c r="A29" s="44" t="s">
        <v>194</v>
      </c>
      <c r="B29" s="44" t="s">
        <v>93</v>
      </c>
      <c r="C29" s="44" t="s">
        <v>85</v>
      </c>
      <c r="D29" s="44" t="s">
        <v>196</v>
      </c>
      <c r="E29" s="45">
        <f t="shared" si="0"/>
        <v>29.04</v>
      </c>
      <c r="F29" s="45">
        <f t="shared" si="1"/>
        <v>29.04</v>
      </c>
      <c r="G29" s="45">
        <f t="shared" si="2"/>
        <v>29.04</v>
      </c>
      <c r="H29" s="45">
        <v>29.04</v>
      </c>
      <c r="I29" s="46">
        <v>0</v>
      </c>
      <c r="J29" s="45">
        <f t="shared" si="3"/>
        <v>0</v>
      </c>
      <c r="K29" s="45">
        <v>0</v>
      </c>
      <c r="L29" s="46">
        <v>0</v>
      </c>
      <c r="M29" s="45">
        <f t="shared" si="4"/>
        <v>0</v>
      </c>
      <c r="N29" s="45">
        <v>0</v>
      </c>
      <c r="O29" s="46">
        <v>0</v>
      </c>
      <c r="P29" s="47">
        <f t="shared" si="5"/>
        <v>0</v>
      </c>
      <c r="Q29" s="45">
        <f t="shared" si="6"/>
        <v>0</v>
      </c>
      <c r="R29" s="45">
        <v>0</v>
      </c>
      <c r="S29" s="46">
        <v>0</v>
      </c>
      <c r="T29" s="45">
        <f t="shared" si="7"/>
        <v>0</v>
      </c>
      <c r="U29" s="45">
        <v>0</v>
      </c>
      <c r="V29" s="45">
        <v>0</v>
      </c>
      <c r="W29" s="45">
        <f t="shared" si="8"/>
        <v>0</v>
      </c>
      <c r="X29" s="45">
        <v>0</v>
      </c>
      <c r="Y29" s="46">
        <v>0</v>
      </c>
      <c r="Z29" s="47">
        <f t="shared" si="9"/>
        <v>0</v>
      </c>
      <c r="AA29" s="45">
        <f t="shared" si="10"/>
        <v>0</v>
      </c>
      <c r="AB29" s="45">
        <v>0</v>
      </c>
      <c r="AC29" s="46">
        <v>0</v>
      </c>
      <c r="AD29" s="45">
        <f t="shared" si="11"/>
        <v>0</v>
      </c>
      <c r="AE29" s="45">
        <v>0</v>
      </c>
      <c r="AF29" s="46">
        <v>0</v>
      </c>
      <c r="AG29" s="45">
        <f t="shared" si="12"/>
        <v>0</v>
      </c>
      <c r="AH29" s="45">
        <v>0</v>
      </c>
      <c r="AI29" s="46">
        <v>0</v>
      </c>
      <c r="AJ29" s="45">
        <f t="shared" si="13"/>
        <v>0</v>
      </c>
      <c r="AK29" s="45">
        <v>0</v>
      </c>
      <c r="AL29" s="46">
        <v>0</v>
      </c>
      <c r="AM29" s="45">
        <f t="shared" si="14"/>
        <v>0</v>
      </c>
      <c r="AN29" s="45">
        <v>0</v>
      </c>
      <c r="AO29" s="46">
        <v>0</v>
      </c>
    </row>
    <row r="30" spans="1:41" ht="19.5" customHeight="1">
      <c r="A30" s="44" t="s">
        <v>194</v>
      </c>
      <c r="B30" s="44" t="s">
        <v>108</v>
      </c>
      <c r="C30" s="44" t="s">
        <v>85</v>
      </c>
      <c r="D30" s="44" t="s">
        <v>197</v>
      </c>
      <c r="E30" s="45">
        <f t="shared" si="0"/>
        <v>1.93</v>
      </c>
      <c r="F30" s="45">
        <f t="shared" si="1"/>
        <v>1.93</v>
      </c>
      <c r="G30" s="45">
        <f t="shared" si="2"/>
        <v>1.93</v>
      </c>
      <c r="H30" s="45">
        <v>1.93</v>
      </c>
      <c r="I30" s="46">
        <v>0</v>
      </c>
      <c r="J30" s="45">
        <f t="shared" si="3"/>
        <v>0</v>
      </c>
      <c r="K30" s="45">
        <v>0</v>
      </c>
      <c r="L30" s="46">
        <v>0</v>
      </c>
      <c r="M30" s="45">
        <f t="shared" si="4"/>
        <v>0</v>
      </c>
      <c r="N30" s="45">
        <v>0</v>
      </c>
      <c r="O30" s="46">
        <v>0</v>
      </c>
      <c r="P30" s="47">
        <f t="shared" si="5"/>
        <v>0</v>
      </c>
      <c r="Q30" s="45">
        <f t="shared" si="6"/>
        <v>0</v>
      </c>
      <c r="R30" s="45">
        <v>0</v>
      </c>
      <c r="S30" s="46">
        <v>0</v>
      </c>
      <c r="T30" s="45">
        <f t="shared" si="7"/>
        <v>0</v>
      </c>
      <c r="U30" s="45">
        <v>0</v>
      </c>
      <c r="V30" s="45">
        <v>0</v>
      </c>
      <c r="W30" s="45">
        <f t="shared" si="8"/>
        <v>0</v>
      </c>
      <c r="X30" s="45">
        <v>0</v>
      </c>
      <c r="Y30" s="46">
        <v>0</v>
      </c>
      <c r="Z30" s="47">
        <f t="shared" si="9"/>
        <v>0</v>
      </c>
      <c r="AA30" s="45">
        <f t="shared" si="10"/>
        <v>0</v>
      </c>
      <c r="AB30" s="45">
        <v>0</v>
      </c>
      <c r="AC30" s="46">
        <v>0</v>
      </c>
      <c r="AD30" s="45">
        <f t="shared" si="11"/>
        <v>0</v>
      </c>
      <c r="AE30" s="45">
        <v>0</v>
      </c>
      <c r="AF30" s="46">
        <v>0</v>
      </c>
      <c r="AG30" s="45">
        <f t="shared" si="12"/>
        <v>0</v>
      </c>
      <c r="AH30" s="45">
        <v>0</v>
      </c>
      <c r="AI30" s="46">
        <v>0</v>
      </c>
      <c r="AJ30" s="45">
        <f t="shared" si="13"/>
        <v>0</v>
      </c>
      <c r="AK30" s="45">
        <v>0</v>
      </c>
      <c r="AL30" s="46">
        <v>0</v>
      </c>
      <c r="AM30" s="45">
        <f t="shared" si="14"/>
        <v>0</v>
      </c>
      <c r="AN30" s="45">
        <v>0</v>
      </c>
      <c r="AO30" s="46">
        <v>0</v>
      </c>
    </row>
    <row r="31" spans="1:41" ht="19.5" customHeight="1">
      <c r="A31" s="44" t="s">
        <v>36</v>
      </c>
      <c r="B31" s="44" t="s">
        <v>36</v>
      </c>
      <c r="C31" s="44" t="s">
        <v>36</v>
      </c>
      <c r="D31" s="44" t="s">
        <v>103</v>
      </c>
      <c r="E31" s="45">
        <f t="shared" si="0"/>
        <v>112.89000000000001</v>
      </c>
      <c r="F31" s="45">
        <f t="shared" si="1"/>
        <v>112.89000000000001</v>
      </c>
      <c r="G31" s="45">
        <f t="shared" si="2"/>
        <v>112.89000000000001</v>
      </c>
      <c r="H31" s="45">
        <v>39.99</v>
      </c>
      <c r="I31" s="46">
        <v>72.9</v>
      </c>
      <c r="J31" s="45">
        <f t="shared" si="3"/>
        <v>0</v>
      </c>
      <c r="K31" s="45">
        <v>0</v>
      </c>
      <c r="L31" s="46">
        <v>0</v>
      </c>
      <c r="M31" s="45">
        <f t="shared" si="4"/>
        <v>0</v>
      </c>
      <c r="N31" s="45">
        <v>0</v>
      </c>
      <c r="O31" s="46">
        <v>0</v>
      </c>
      <c r="P31" s="47">
        <f t="shared" si="5"/>
        <v>0</v>
      </c>
      <c r="Q31" s="45">
        <f t="shared" si="6"/>
        <v>0</v>
      </c>
      <c r="R31" s="45">
        <v>0</v>
      </c>
      <c r="S31" s="46">
        <v>0</v>
      </c>
      <c r="T31" s="45">
        <f t="shared" si="7"/>
        <v>0</v>
      </c>
      <c r="U31" s="45">
        <v>0</v>
      </c>
      <c r="V31" s="45">
        <v>0</v>
      </c>
      <c r="W31" s="45">
        <f t="shared" si="8"/>
        <v>0</v>
      </c>
      <c r="X31" s="45">
        <v>0</v>
      </c>
      <c r="Y31" s="46">
        <v>0</v>
      </c>
      <c r="Z31" s="47">
        <f t="shared" si="9"/>
        <v>0</v>
      </c>
      <c r="AA31" s="45">
        <f t="shared" si="10"/>
        <v>0</v>
      </c>
      <c r="AB31" s="45">
        <v>0</v>
      </c>
      <c r="AC31" s="46">
        <v>0</v>
      </c>
      <c r="AD31" s="45">
        <f t="shared" si="11"/>
        <v>0</v>
      </c>
      <c r="AE31" s="45">
        <v>0</v>
      </c>
      <c r="AF31" s="46">
        <v>0</v>
      </c>
      <c r="AG31" s="45">
        <f t="shared" si="12"/>
        <v>0</v>
      </c>
      <c r="AH31" s="45">
        <v>0</v>
      </c>
      <c r="AI31" s="46">
        <v>0</v>
      </c>
      <c r="AJ31" s="45">
        <f t="shared" si="13"/>
        <v>0</v>
      </c>
      <c r="AK31" s="45">
        <v>0</v>
      </c>
      <c r="AL31" s="46">
        <v>0</v>
      </c>
      <c r="AM31" s="45">
        <f t="shared" si="14"/>
        <v>0</v>
      </c>
      <c r="AN31" s="45">
        <v>0</v>
      </c>
      <c r="AO31" s="46">
        <v>0</v>
      </c>
    </row>
    <row r="32" spans="1:41" ht="19.5" customHeight="1">
      <c r="A32" s="44" t="s">
        <v>36</v>
      </c>
      <c r="B32" s="44" t="s">
        <v>36</v>
      </c>
      <c r="C32" s="44" t="s">
        <v>36</v>
      </c>
      <c r="D32" s="44" t="s">
        <v>104</v>
      </c>
      <c r="E32" s="45">
        <f t="shared" si="0"/>
        <v>112.89000000000001</v>
      </c>
      <c r="F32" s="45">
        <f t="shared" si="1"/>
        <v>112.89000000000001</v>
      </c>
      <c r="G32" s="45">
        <f t="shared" si="2"/>
        <v>112.89000000000001</v>
      </c>
      <c r="H32" s="45">
        <v>39.99</v>
      </c>
      <c r="I32" s="46">
        <v>72.9</v>
      </c>
      <c r="J32" s="45">
        <f t="shared" si="3"/>
        <v>0</v>
      </c>
      <c r="K32" s="45">
        <v>0</v>
      </c>
      <c r="L32" s="46">
        <v>0</v>
      </c>
      <c r="M32" s="45">
        <f t="shared" si="4"/>
        <v>0</v>
      </c>
      <c r="N32" s="45">
        <v>0</v>
      </c>
      <c r="O32" s="46">
        <v>0</v>
      </c>
      <c r="P32" s="47">
        <f t="shared" si="5"/>
        <v>0</v>
      </c>
      <c r="Q32" s="45">
        <f t="shared" si="6"/>
        <v>0</v>
      </c>
      <c r="R32" s="45">
        <v>0</v>
      </c>
      <c r="S32" s="46">
        <v>0</v>
      </c>
      <c r="T32" s="45">
        <f t="shared" si="7"/>
        <v>0</v>
      </c>
      <c r="U32" s="45">
        <v>0</v>
      </c>
      <c r="V32" s="45">
        <v>0</v>
      </c>
      <c r="W32" s="45">
        <f t="shared" si="8"/>
        <v>0</v>
      </c>
      <c r="X32" s="45">
        <v>0</v>
      </c>
      <c r="Y32" s="46">
        <v>0</v>
      </c>
      <c r="Z32" s="47">
        <f t="shared" si="9"/>
        <v>0</v>
      </c>
      <c r="AA32" s="45">
        <f t="shared" si="10"/>
        <v>0</v>
      </c>
      <c r="AB32" s="45">
        <v>0</v>
      </c>
      <c r="AC32" s="46">
        <v>0</v>
      </c>
      <c r="AD32" s="45">
        <f t="shared" si="11"/>
        <v>0</v>
      </c>
      <c r="AE32" s="45">
        <v>0</v>
      </c>
      <c r="AF32" s="46">
        <v>0</v>
      </c>
      <c r="AG32" s="45">
        <f t="shared" si="12"/>
        <v>0</v>
      </c>
      <c r="AH32" s="45">
        <v>0</v>
      </c>
      <c r="AI32" s="46">
        <v>0</v>
      </c>
      <c r="AJ32" s="45">
        <f t="shared" si="13"/>
        <v>0</v>
      </c>
      <c r="AK32" s="45">
        <v>0</v>
      </c>
      <c r="AL32" s="46">
        <v>0</v>
      </c>
      <c r="AM32" s="45">
        <f t="shared" si="14"/>
        <v>0</v>
      </c>
      <c r="AN32" s="45">
        <v>0</v>
      </c>
      <c r="AO32" s="46">
        <v>0</v>
      </c>
    </row>
    <row r="33" spans="1:41" ht="19.5" customHeight="1">
      <c r="A33" s="44" t="s">
        <v>36</v>
      </c>
      <c r="B33" s="44" t="s">
        <v>36</v>
      </c>
      <c r="C33" s="44" t="s">
        <v>36</v>
      </c>
      <c r="D33" s="44" t="s">
        <v>198</v>
      </c>
      <c r="E33" s="45">
        <f t="shared" si="0"/>
        <v>112.89000000000001</v>
      </c>
      <c r="F33" s="45">
        <f t="shared" si="1"/>
        <v>112.89000000000001</v>
      </c>
      <c r="G33" s="45">
        <f t="shared" si="2"/>
        <v>112.89000000000001</v>
      </c>
      <c r="H33" s="45">
        <v>39.99</v>
      </c>
      <c r="I33" s="46">
        <v>72.9</v>
      </c>
      <c r="J33" s="45">
        <f t="shared" si="3"/>
        <v>0</v>
      </c>
      <c r="K33" s="45">
        <v>0</v>
      </c>
      <c r="L33" s="46">
        <v>0</v>
      </c>
      <c r="M33" s="45">
        <f t="shared" si="4"/>
        <v>0</v>
      </c>
      <c r="N33" s="45">
        <v>0</v>
      </c>
      <c r="O33" s="46">
        <v>0</v>
      </c>
      <c r="P33" s="47">
        <f t="shared" si="5"/>
        <v>0</v>
      </c>
      <c r="Q33" s="45">
        <f t="shared" si="6"/>
        <v>0</v>
      </c>
      <c r="R33" s="45">
        <v>0</v>
      </c>
      <c r="S33" s="46">
        <v>0</v>
      </c>
      <c r="T33" s="45">
        <f t="shared" si="7"/>
        <v>0</v>
      </c>
      <c r="U33" s="45">
        <v>0</v>
      </c>
      <c r="V33" s="45">
        <v>0</v>
      </c>
      <c r="W33" s="45">
        <f t="shared" si="8"/>
        <v>0</v>
      </c>
      <c r="X33" s="45">
        <v>0</v>
      </c>
      <c r="Y33" s="46">
        <v>0</v>
      </c>
      <c r="Z33" s="47">
        <f t="shared" si="9"/>
        <v>0</v>
      </c>
      <c r="AA33" s="45">
        <f t="shared" si="10"/>
        <v>0</v>
      </c>
      <c r="AB33" s="45">
        <v>0</v>
      </c>
      <c r="AC33" s="46">
        <v>0</v>
      </c>
      <c r="AD33" s="45">
        <f t="shared" si="11"/>
        <v>0</v>
      </c>
      <c r="AE33" s="45">
        <v>0</v>
      </c>
      <c r="AF33" s="46">
        <v>0</v>
      </c>
      <c r="AG33" s="45">
        <f t="shared" si="12"/>
        <v>0</v>
      </c>
      <c r="AH33" s="45">
        <v>0</v>
      </c>
      <c r="AI33" s="46">
        <v>0</v>
      </c>
      <c r="AJ33" s="45">
        <f t="shared" si="13"/>
        <v>0</v>
      </c>
      <c r="AK33" s="45">
        <v>0</v>
      </c>
      <c r="AL33" s="46">
        <v>0</v>
      </c>
      <c r="AM33" s="45">
        <f t="shared" si="14"/>
        <v>0</v>
      </c>
      <c r="AN33" s="45">
        <v>0</v>
      </c>
      <c r="AO33" s="46">
        <v>0</v>
      </c>
    </row>
    <row r="34" spans="1:41" ht="19.5" customHeight="1">
      <c r="A34" s="44" t="s">
        <v>199</v>
      </c>
      <c r="B34" s="44" t="s">
        <v>88</v>
      </c>
      <c r="C34" s="44" t="s">
        <v>105</v>
      </c>
      <c r="D34" s="44" t="s">
        <v>200</v>
      </c>
      <c r="E34" s="45">
        <f t="shared" si="0"/>
        <v>36.81</v>
      </c>
      <c r="F34" s="45">
        <f t="shared" si="1"/>
        <v>36.81</v>
      </c>
      <c r="G34" s="45">
        <f t="shared" si="2"/>
        <v>36.81</v>
      </c>
      <c r="H34" s="45">
        <v>36.81</v>
      </c>
      <c r="I34" s="46">
        <v>0</v>
      </c>
      <c r="J34" s="45">
        <f t="shared" si="3"/>
        <v>0</v>
      </c>
      <c r="K34" s="45">
        <v>0</v>
      </c>
      <c r="L34" s="46">
        <v>0</v>
      </c>
      <c r="M34" s="45">
        <f t="shared" si="4"/>
        <v>0</v>
      </c>
      <c r="N34" s="45">
        <v>0</v>
      </c>
      <c r="O34" s="46">
        <v>0</v>
      </c>
      <c r="P34" s="47">
        <f t="shared" si="5"/>
        <v>0</v>
      </c>
      <c r="Q34" s="45">
        <f t="shared" si="6"/>
        <v>0</v>
      </c>
      <c r="R34" s="45">
        <v>0</v>
      </c>
      <c r="S34" s="46">
        <v>0</v>
      </c>
      <c r="T34" s="45">
        <f t="shared" si="7"/>
        <v>0</v>
      </c>
      <c r="U34" s="45">
        <v>0</v>
      </c>
      <c r="V34" s="45">
        <v>0</v>
      </c>
      <c r="W34" s="45">
        <f t="shared" si="8"/>
        <v>0</v>
      </c>
      <c r="X34" s="45">
        <v>0</v>
      </c>
      <c r="Y34" s="46">
        <v>0</v>
      </c>
      <c r="Z34" s="47">
        <f t="shared" si="9"/>
        <v>0</v>
      </c>
      <c r="AA34" s="45">
        <f t="shared" si="10"/>
        <v>0</v>
      </c>
      <c r="AB34" s="45">
        <v>0</v>
      </c>
      <c r="AC34" s="46">
        <v>0</v>
      </c>
      <c r="AD34" s="45">
        <f t="shared" si="11"/>
        <v>0</v>
      </c>
      <c r="AE34" s="45">
        <v>0</v>
      </c>
      <c r="AF34" s="46">
        <v>0</v>
      </c>
      <c r="AG34" s="45">
        <f t="shared" si="12"/>
        <v>0</v>
      </c>
      <c r="AH34" s="45">
        <v>0</v>
      </c>
      <c r="AI34" s="46">
        <v>0</v>
      </c>
      <c r="AJ34" s="45">
        <f t="shared" si="13"/>
        <v>0</v>
      </c>
      <c r="AK34" s="45">
        <v>0</v>
      </c>
      <c r="AL34" s="46">
        <v>0</v>
      </c>
      <c r="AM34" s="45">
        <f t="shared" si="14"/>
        <v>0</v>
      </c>
      <c r="AN34" s="45">
        <v>0</v>
      </c>
      <c r="AO34" s="46">
        <v>0</v>
      </c>
    </row>
    <row r="35" spans="1:41" ht="19.5" customHeight="1">
      <c r="A35" s="44" t="s">
        <v>199</v>
      </c>
      <c r="B35" s="44" t="s">
        <v>90</v>
      </c>
      <c r="C35" s="44" t="s">
        <v>105</v>
      </c>
      <c r="D35" s="44" t="s">
        <v>201</v>
      </c>
      <c r="E35" s="45">
        <f t="shared" si="0"/>
        <v>76.08000000000001</v>
      </c>
      <c r="F35" s="45">
        <f t="shared" si="1"/>
        <v>76.08000000000001</v>
      </c>
      <c r="G35" s="45">
        <f t="shared" si="2"/>
        <v>76.08000000000001</v>
      </c>
      <c r="H35" s="45">
        <v>3.18</v>
      </c>
      <c r="I35" s="46">
        <v>72.9</v>
      </c>
      <c r="J35" s="45">
        <f t="shared" si="3"/>
        <v>0</v>
      </c>
      <c r="K35" s="45">
        <v>0</v>
      </c>
      <c r="L35" s="46">
        <v>0</v>
      </c>
      <c r="M35" s="45">
        <f t="shared" si="4"/>
        <v>0</v>
      </c>
      <c r="N35" s="45">
        <v>0</v>
      </c>
      <c r="O35" s="46">
        <v>0</v>
      </c>
      <c r="P35" s="47">
        <f t="shared" si="5"/>
        <v>0</v>
      </c>
      <c r="Q35" s="45">
        <f t="shared" si="6"/>
        <v>0</v>
      </c>
      <c r="R35" s="45">
        <v>0</v>
      </c>
      <c r="S35" s="46">
        <v>0</v>
      </c>
      <c r="T35" s="45">
        <f t="shared" si="7"/>
        <v>0</v>
      </c>
      <c r="U35" s="45">
        <v>0</v>
      </c>
      <c r="V35" s="45">
        <v>0</v>
      </c>
      <c r="W35" s="45">
        <f t="shared" si="8"/>
        <v>0</v>
      </c>
      <c r="X35" s="45">
        <v>0</v>
      </c>
      <c r="Y35" s="46">
        <v>0</v>
      </c>
      <c r="Z35" s="47">
        <f t="shared" si="9"/>
        <v>0</v>
      </c>
      <c r="AA35" s="45">
        <f t="shared" si="10"/>
        <v>0</v>
      </c>
      <c r="AB35" s="45">
        <v>0</v>
      </c>
      <c r="AC35" s="46">
        <v>0</v>
      </c>
      <c r="AD35" s="45">
        <f t="shared" si="11"/>
        <v>0</v>
      </c>
      <c r="AE35" s="45">
        <v>0</v>
      </c>
      <c r="AF35" s="46">
        <v>0</v>
      </c>
      <c r="AG35" s="45">
        <f t="shared" si="12"/>
        <v>0</v>
      </c>
      <c r="AH35" s="45">
        <v>0</v>
      </c>
      <c r="AI35" s="46">
        <v>0</v>
      </c>
      <c r="AJ35" s="45">
        <f t="shared" si="13"/>
        <v>0</v>
      </c>
      <c r="AK35" s="45">
        <v>0</v>
      </c>
      <c r="AL35" s="46">
        <v>0</v>
      </c>
      <c r="AM35" s="45">
        <f t="shared" si="14"/>
        <v>0</v>
      </c>
      <c r="AN35" s="45">
        <v>0</v>
      </c>
      <c r="AO35" s="46">
        <v>0</v>
      </c>
    </row>
  </sheetData>
  <sheetProtection/>
  <mergeCells count="23">
    <mergeCell ref="G5:I5"/>
    <mergeCell ref="C5:C6"/>
    <mergeCell ref="AM5:AO5"/>
    <mergeCell ref="AG5:AI5"/>
    <mergeCell ref="AJ5:AL5"/>
    <mergeCell ref="P4:Y4"/>
    <mergeCell ref="A2:AO2"/>
    <mergeCell ref="A4:D4"/>
    <mergeCell ref="Q5:S5"/>
    <mergeCell ref="A5:B5"/>
    <mergeCell ref="J5:L5"/>
    <mergeCell ref="M5:O5"/>
    <mergeCell ref="F4:O4"/>
    <mergeCell ref="D5:D6"/>
    <mergeCell ref="E4:E6"/>
    <mergeCell ref="F5:F6"/>
    <mergeCell ref="P5:P6"/>
    <mergeCell ref="Z5:Z6"/>
    <mergeCell ref="T5:V5"/>
    <mergeCell ref="W5:Y5"/>
    <mergeCell ref="Z4:AO4"/>
    <mergeCell ref="AA5:AC5"/>
    <mergeCell ref="AD5:AF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zoomScalePageLayoutView="0" workbookViewId="0" topLeftCell="A1">
      <selection activeCell="M12" sqref="M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202</v>
      </c>
    </row>
    <row r="2" spans="1:113" ht="19.5" customHeight="1">
      <c r="A2" s="118" t="s">
        <v>372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63" t="s">
        <v>56</v>
      </c>
      <c r="B4" s="164"/>
      <c r="C4" s="164"/>
      <c r="D4" s="165"/>
      <c r="E4" s="166" t="s">
        <v>57</v>
      </c>
      <c r="F4" s="158" t="s">
        <v>203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  <c r="T4" s="158" t="s">
        <v>204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60"/>
      <c r="AV4" s="158" t="s">
        <v>205</v>
      </c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60"/>
      <c r="BH4" s="158" t="s">
        <v>206</v>
      </c>
      <c r="BI4" s="159"/>
      <c r="BJ4" s="159"/>
      <c r="BK4" s="159"/>
      <c r="BL4" s="160"/>
      <c r="BM4" s="158" t="s">
        <v>207</v>
      </c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8" t="s">
        <v>208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60"/>
      <c r="CR4" s="138" t="s">
        <v>209</v>
      </c>
      <c r="CS4" s="139"/>
      <c r="CT4" s="140"/>
      <c r="CU4" s="138" t="s">
        <v>210</v>
      </c>
      <c r="CV4" s="139"/>
      <c r="CW4" s="139"/>
      <c r="CX4" s="139"/>
      <c r="CY4" s="139"/>
      <c r="CZ4" s="140"/>
      <c r="DA4" s="138" t="s">
        <v>211</v>
      </c>
      <c r="DB4" s="139"/>
      <c r="DC4" s="140"/>
      <c r="DD4" s="158" t="s">
        <v>212</v>
      </c>
      <c r="DE4" s="159"/>
      <c r="DF4" s="159"/>
      <c r="DG4" s="159"/>
      <c r="DH4" s="159"/>
      <c r="DI4" s="160"/>
    </row>
    <row r="5" spans="1:113" ht="19.5" customHeight="1">
      <c r="A5" s="121" t="s">
        <v>67</v>
      </c>
      <c r="B5" s="122"/>
      <c r="C5" s="123"/>
      <c r="D5" s="166" t="s">
        <v>213</v>
      </c>
      <c r="E5" s="129"/>
      <c r="F5" s="133" t="s">
        <v>72</v>
      </c>
      <c r="G5" s="133" t="s">
        <v>214</v>
      </c>
      <c r="H5" s="133" t="s">
        <v>215</v>
      </c>
      <c r="I5" s="133" t="s">
        <v>216</v>
      </c>
      <c r="J5" s="133" t="s">
        <v>217</v>
      </c>
      <c r="K5" s="133" t="s">
        <v>218</v>
      </c>
      <c r="L5" s="133" t="s">
        <v>219</v>
      </c>
      <c r="M5" s="133" t="s">
        <v>220</v>
      </c>
      <c r="N5" s="133" t="s">
        <v>221</v>
      </c>
      <c r="O5" s="133" t="s">
        <v>222</v>
      </c>
      <c r="P5" s="133" t="s">
        <v>223</v>
      </c>
      <c r="Q5" s="133" t="s">
        <v>224</v>
      </c>
      <c r="R5" s="133" t="s">
        <v>225</v>
      </c>
      <c r="S5" s="133" t="s">
        <v>226</v>
      </c>
      <c r="T5" s="133" t="s">
        <v>72</v>
      </c>
      <c r="U5" s="133" t="s">
        <v>227</v>
      </c>
      <c r="V5" s="133" t="s">
        <v>228</v>
      </c>
      <c r="W5" s="133" t="s">
        <v>229</v>
      </c>
      <c r="X5" s="133" t="s">
        <v>230</v>
      </c>
      <c r="Y5" s="133" t="s">
        <v>231</v>
      </c>
      <c r="Z5" s="133" t="s">
        <v>232</v>
      </c>
      <c r="AA5" s="133" t="s">
        <v>233</v>
      </c>
      <c r="AB5" s="133" t="s">
        <v>234</v>
      </c>
      <c r="AC5" s="133" t="s">
        <v>235</v>
      </c>
      <c r="AD5" s="133" t="s">
        <v>236</v>
      </c>
      <c r="AE5" s="133" t="s">
        <v>237</v>
      </c>
      <c r="AF5" s="133" t="s">
        <v>238</v>
      </c>
      <c r="AG5" s="133" t="s">
        <v>239</v>
      </c>
      <c r="AH5" s="133" t="s">
        <v>240</v>
      </c>
      <c r="AI5" s="133" t="s">
        <v>241</v>
      </c>
      <c r="AJ5" s="133" t="s">
        <v>242</v>
      </c>
      <c r="AK5" s="133" t="s">
        <v>243</v>
      </c>
      <c r="AL5" s="133" t="s">
        <v>244</v>
      </c>
      <c r="AM5" s="133" t="s">
        <v>245</v>
      </c>
      <c r="AN5" s="133" t="s">
        <v>246</v>
      </c>
      <c r="AO5" s="133" t="s">
        <v>247</v>
      </c>
      <c r="AP5" s="133" t="s">
        <v>248</v>
      </c>
      <c r="AQ5" s="133" t="s">
        <v>249</v>
      </c>
      <c r="AR5" s="133" t="s">
        <v>250</v>
      </c>
      <c r="AS5" s="133" t="s">
        <v>251</v>
      </c>
      <c r="AT5" s="133" t="s">
        <v>252</v>
      </c>
      <c r="AU5" s="133" t="s">
        <v>253</v>
      </c>
      <c r="AV5" s="133" t="s">
        <v>72</v>
      </c>
      <c r="AW5" s="133" t="s">
        <v>254</v>
      </c>
      <c r="AX5" s="133" t="s">
        <v>255</v>
      </c>
      <c r="AY5" s="133" t="s">
        <v>256</v>
      </c>
      <c r="AZ5" s="133" t="s">
        <v>257</v>
      </c>
      <c r="BA5" s="133" t="s">
        <v>258</v>
      </c>
      <c r="BB5" s="133" t="s">
        <v>259</v>
      </c>
      <c r="BC5" s="133" t="s">
        <v>260</v>
      </c>
      <c r="BD5" s="133" t="s">
        <v>261</v>
      </c>
      <c r="BE5" s="133" t="s">
        <v>262</v>
      </c>
      <c r="BF5" s="133" t="s">
        <v>263</v>
      </c>
      <c r="BG5" s="136" t="s">
        <v>264</v>
      </c>
      <c r="BH5" s="136" t="s">
        <v>72</v>
      </c>
      <c r="BI5" s="136" t="s">
        <v>265</v>
      </c>
      <c r="BJ5" s="136" t="s">
        <v>266</v>
      </c>
      <c r="BK5" s="136" t="s">
        <v>267</v>
      </c>
      <c r="BL5" s="136" t="s">
        <v>268</v>
      </c>
      <c r="BM5" s="133" t="s">
        <v>72</v>
      </c>
      <c r="BN5" s="133" t="s">
        <v>269</v>
      </c>
      <c r="BO5" s="133" t="s">
        <v>270</v>
      </c>
      <c r="BP5" s="133" t="s">
        <v>271</v>
      </c>
      <c r="BQ5" s="133" t="s">
        <v>272</v>
      </c>
      <c r="BR5" s="133" t="s">
        <v>273</v>
      </c>
      <c r="BS5" s="133" t="s">
        <v>274</v>
      </c>
      <c r="BT5" s="133" t="s">
        <v>275</v>
      </c>
      <c r="BU5" s="133" t="s">
        <v>276</v>
      </c>
      <c r="BV5" s="133" t="s">
        <v>277</v>
      </c>
      <c r="BW5" s="167" t="s">
        <v>278</v>
      </c>
      <c r="BX5" s="167" t="s">
        <v>279</v>
      </c>
      <c r="BY5" s="133" t="s">
        <v>280</v>
      </c>
      <c r="BZ5" s="133" t="s">
        <v>72</v>
      </c>
      <c r="CA5" s="133" t="s">
        <v>269</v>
      </c>
      <c r="CB5" s="133" t="s">
        <v>270</v>
      </c>
      <c r="CC5" s="133" t="s">
        <v>271</v>
      </c>
      <c r="CD5" s="133" t="s">
        <v>272</v>
      </c>
      <c r="CE5" s="133" t="s">
        <v>273</v>
      </c>
      <c r="CF5" s="133" t="s">
        <v>274</v>
      </c>
      <c r="CG5" s="133" t="s">
        <v>275</v>
      </c>
      <c r="CH5" s="133" t="s">
        <v>281</v>
      </c>
      <c r="CI5" s="133" t="s">
        <v>282</v>
      </c>
      <c r="CJ5" s="133" t="s">
        <v>283</v>
      </c>
      <c r="CK5" s="133" t="s">
        <v>284</v>
      </c>
      <c r="CL5" s="133" t="s">
        <v>276</v>
      </c>
      <c r="CM5" s="133" t="s">
        <v>277</v>
      </c>
      <c r="CN5" s="133" t="s">
        <v>285</v>
      </c>
      <c r="CO5" s="167" t="s">
        <v>278</v>
      </c>
      <c r="CP5" s="167" t="s">
        <v>279</v>
      </c>
      <c r="CQ5" s="133" t="s">
        <v>286</v>
      </c>
      <c r="CR5" s="167" t="s">
        <v>72</v>
      </c>
      <c r="CS5" s="167" t="s">
        <v>287</v>
      </c>
      <c r="CT5" s="133" t="s">
        <v>288</v>
      </c>
      <c r="CU5" s="167" t="s">
        <v>72</v>
      </c>
      <c r="CV5" s="167" t="s">
        <v>287</v>
      </c>
      <c r="CW5" s="133" t="s">
        <v>289</v>
      </c>
      <c r="CX5" s="167" t="s">
        <v>290</v>
      </c>
      <c r="CY5" s="167" t="s">
        <v>291</v>
      </c>
      <c r="CZ5" s="136" t="s">
        <v>288</v>
      </c>
      <c r="DA5" s="167" t="s">
        <v>72</v>
      </c>
      <c r="DB5" s="167" t="s">
        <v>211</v>
      </c>
      <c r="DC5" s="167" t="s">
        <v>292</v>
      </c>
      <c r="DD5" s="133" t="s">
        <v>72</v>
      </c>
      <c r="DE5" s="133" t="s">
        <v>293</v>
      </c>
      <c r="DF5" s="133" t="s">
        <v>294</v>
      </c>
      <c r="DG5" s="133" t="s">
        <v>292</v>
      </c>
      <c r="DH5" s="133" t="s">
        <v>295</v>
      </c>
      <c r="DI5" s="133" t="s">
        <v>212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35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5"/>
      <c r="BH6" s="135"/>
      <c r="BI6" s="135"/>
      <c r="BJ6" s="135"/>
      <c r="BK6" s="135"/>
      <c r="BL6" s="135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68"/>
      <c r="BX6" s="168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68"/>
      <c r="CP6" s="168"/>
      <c r="CQ6" s="130"/>
      <c r="CR6" s="168"/>
      <c r="CS6" s="168"/>
      <c r="CT6" s="130"/>
      <c r="CU6" s="168"/>
      <c r="CV6" s="168"/>
      <c r="CW6" s="130"/>
      <c r="CX6" s="168"/>
      <c r="CY6" s="168"/>
      <c r="CZ6" s="135"/>
      <c r="DA6" s="168"/>
      <c r="DB6" s="168"/>
      <c r="DC6" s="168"/>
      <c r="DD6" s="130"/>
      <c r="DE6" s="130"/>
      <c r="DF6" s="130"/>
      <c r="DG6" s="130"/>
      <c r="DH6" s="130"/>
      <c r="DI6" s="130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31">SUM(F7,T7,AV7,BH7,BM7,BZ7,CR7,CU7,DA7,DD7)</f>
        <v>1583.61</v>
      </c>
      <c r="F7" s="82">
        <v>655.07</v>
      </c>
      <c r="G7" s="82">
        <v>220.12</v>
      </c>
      <c r="H7" s="82">
        <v>211.1</v>
      </c>
      <c r="I7" s="82">
        <v>16.54</v>
      </c>
      <c r="J7" s="82">
        <v>0</v>
      </c>
      <c r="K7" s="82">
        <v>4.66</v>
      </c>
      <c r="L7" s="82">
        <v>65.85</v>
      </c>
      <c r="M7" s="82">
        <v>1.73</v>
      </c>
      <c r="N7" s="82">
        <v>51.39</v>
      </c>
      <c r="O7" s="83">
        <v>12.7</v>
      </c>
      <c r="P7" s="83">
        <v>0</v>
      </c>
      <c r="Q7" s="83">
        <v>65.6</v>
      </c>
      <c r="R7" s="83">
        <v>0</v>
      </c>
      <c r="S7" s="83">
        <v>5.38</v>
      </c>
      <c r="T7" s="83">
        <v>853.92</v>
      </c>
      <c r="U7" s="83">
        <v>13.1</v>
      </c>
      <c r="V7" s="83">
        <v>236.74</v>
      </c>
      <c r="W7" s="83">
        <v>0</v>
      </c>
      <c r="X7" s="83">
        <v>0.1</v>
      </c>
      <c r="Y7" s="83">
        <v>0.17</v>
      </c>
      <c r="Z7" s="83">
        <v>4</v>
      </c>
      <c r="AA7" s="83">
        <v>13</v>
      </c>
      <c r="AB7" s="83">
        <v>0</v>
      </c>
      <c r="AC7" s="83">
        <v>19.62</v>
      </c>
      <c r="AD7" s="83">
        <v>31.3</v>
      </c>
      <c r="AE7" s="83">
        <v>0</v>
      </c>
      <c r="AF7" s="83">
        <v>12</v>
      </c>
      <c r="AG7" s="83">
        <v>105.56</v>
      </c>
      <c r="AH7" s="83">
        <v>3</v>
      </c>
      <c r="AI7" s="83">
        <v>21.8</v>
      </c>
      <c r="AJ7" s="83">
        <v>2</v>
      </c>
      <c r="AK7" s="83">
        <v>0</v>
      </c>
      <c r="AL7" s="83">
        <v>0</v>
      </c>
      <c r="AM7" s="83">
        <v>0</v>
      </c>
      <c r="AN7" s="83">
        <v>116.31</v>
      </c>
      <c r="AO7" s="83">
        <v>139.94</v>
      </c>
      <c r="AP7" s="83">
        <v>10.93</v>
      </c>
      <c r="AQ7" s="83">
        <v>6.6</v>
      </c>
      <c r="AR7" s="83">
        <v>18</v>
      </c>
      <c r="AS7" s="83">
        <v>49.19</v>
      </c>
      <c r="AT7" s="83">
        <v>0</v>
      </c>
      <c r="AU7" s="83">
        <v>50.56</v>
      </c>
      <c r="AV7" s="83">
        <v>31.06</v>
      </c>
      <c r="AW7" s="83">
        <v>29.04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0.09</v>
      </c>
      <c r="BF7" s="83">
        <v>0</v>
      </c>
      <c r="BG7" s="83">
        <v>1.93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43.56</v>
      </c>
      <c r="CA7" s="83">
        <v>0</v>
      </c>
      <c r="CB7" s="83">
        <v>43.06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0.5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296</v>
      </c>
      <c r="E8" s="82">
        <f t="shared" si="0"/>
        <v>21.8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21.8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21.8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297</v>
      </c>
      <c r="E9" s="82">
        <f t="shared" si="0"/>
        <v>21.8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21.8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21.8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82</v>
      </c>
      <c r="B10" s="81" t="s">
        <v>83</v>
      </c>
      <c r="C10" s="81" t="s">
        <v>84</v>
      </c>
      <c r="D10" s="81" t="s">
        <v>86</v>
      </c>
      <c r="E10" s="82">
        <f t="shared" si="0"/>
        <v>21.8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21.8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21.8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36</v>
      </c>
      <c r="B11" s="81" t="s">
        <v>36</v>
      </c>
      <c r="C11" s="81" t="s">
        <v>36</v>
      </c>
      <c r="D11" s="81" t="s">
        <v>298</v>
      </c>
      <c r="E11" s="82">
        <f t="shared" si="0"/>
        <v>1295.6899999999998</v>
      </c>
      <c r="F11" s="82">
        <v>422.13</v>
      </c>
      <c r="G11" s="82">
        <v>220.12</v>
      </c>
      <c r="H11" s="82">
        <v>175.43</v>
      </c>
      <c r="I11" s="82">
        <v>16.54</v>
      </c>
      <c r="J11" s="82">
        <v>0</v>
      </c>
      <c r="K11" s="82">
        <v>4.66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5.38</v>
      </c>
      <c r="T11" s="83">
        <v>829.91</v>
      </c>
      <c r="U11" s="83">
        <v>13.1</v>
      </c>
      <c r="V11" s="83">
        <v>236.74</v>
      </c>
      <c r="W11" s="83">
        <v>0</v>
      </c>
      <c r="X11" s="83">
        <v>0.1</v>
      </c>
      <c r="Y11" s="83">
        <v>0.17</v>
      </c>
      <c r="Z11" s="83">
        <v>4</v>
      </c>
      <c r="AA11" s="83">
        <v>13</v>
      </c>
      <c r="AB11" s="83">
        <v>0</v>
      </c>
      <c r="AC11" s="83">
        <v>19.62</v>
      </c>
      <c r="AD11" s="83">
        <v>31.3</v>
      </c>
      <c r="AE11" s="83">
        <v>0</v>
      </c>
      <c r="AF11" s="83">
        <v>12</v>
      </c>
      <c r="AG11" s="83">
        <v>105.56</v>
      </c>
      <c r="AH11" s="83">
        <v>3</v>
      </c>
      <c r="AI11" s="83">
        <v>0</v>
      </c>
      <c r="AJ11" s="83">
        <v>2</v>
      </c>
      <c r="AK11" s="83">
        <v>0</v>
      </c>
      <c r="AL11" s="83">
        <v>0</v>
      </c>
      <c r="AM11" s="83">
        <v>0</v>
      </c>
      <c r="AN11" s="83">
        <v>116.31</v>
      </c>
      <c r="AO11" s="83">
        <v>139.94</v>
      </c>
      <c r="AP11" s="83">
        <v>10.93</v>
      </c>
      <c r="AQ11" s="83">
        <v>6.6</v>
      </c>
      <c r="AR11" s="83">
        <v>18</v>
      </c>
      <c r="AS11" s="83">
        <v>49.19</v>
      </c>
      <c r="AT11" s="83">
        <v>0</v>
      </c>
      <c r="AU11" s="83">
        <v>48.35</v>
      </c>
      <c r="AV11" s="83">
        <v>0.09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0.09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43.56</v>
      </c>
      <c r="CA11" s="83">
        <v>0</v>
      </c>
      <c r="CB11" s="83">
        <v>43.06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0.5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36</v>
      </c>
      <c r="B12" s="81" t="s">
        <v>36</v>
      </c>
      <c r="C12" s="81" t="s">
        <v>36</v>
      </c>
      <c r="D12" s="81" t="s">
        <v>299</v>
      </c>
      <c r="E12" s="82">
        <f t="shared" si="0"/>
        <v>1193.4399999999998</v>
      </c>
      <c r="F12" s="82">
        <v>395.16</v>
      </c>
      <c r="G12" s="82">
        <v>198.46</v>
      </c>
      <c r="H12" s="82">
        <v>174.78</v>
      </c>
      <c r="I12" s="82">
        <v>16.54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5.38</v>
      </c>
      <c r="T12" s="83">
        <v>754.63</v>
      </c>
      <c r="U12" s="83">
        <v>13.1</v>
      </c>
      <c r="V12" s="83">
        <v>212.64</v>
      </c>
      <c r="W12" s="83">
        <v>0</v>
      </c>
      <c r="X12" s="83">
        <v>0.1</v>
      </c>
      <c r="Y12" s="83">
        <v>0.17</v>
      </c>
      <c r="Z12" s="83">
        <v>4</v>
      </c>
      <c r="AA12" s="83">
        <v>13</v>
      </c>
      <c r="AB12" s="83">
        <v>0</v>
      </c>
      <c r="AC12" s="83">
        <v>19.62</v>
      </c>
      <c r="AD12" s="83">
        <v>30</v>
      </c>
      <c r="AE12" s="83">
        <v>0</v>
      </c>
      <c r="AF12" s="83">
        <v>12</v>
      </c>
      <c r="AG12" s="83">
        <v>93.8</v>
      </c>
      <c r="AH12" s="83">
        <v>3</v>
      </c>
      <c r="AI12" s="83">
        <v>0</v>
      </c>
      <c r="AJ12" s="83">
        <v>2</v>
      </c>
      <c r="AK12" s="83">
        <v>0</v>
      </c>
      <c r="AL12" s="83">
        <v>0</v>
      </c>
      <c r="AM12" s="83">
        <v>0</v>
      </c>
      <c r="AN12" s="83">
        <v>86.93</v>
      </c>
      <c r="AO12" s="83">
        <v>132.28</v>
      </c>
      <c r="AP12" s="83">
        <v>10.5</v>
      </c>
      <c r="AQ12" s="83">
        <v>5.95</v>
      </c>
      <c r="AR12" s="83">
        <v>18</v>
      </c>
      <c r="AS12" s="83">
        <v>49.19</v>
      </c>
      <c r="AT12" s="83">
        <v>0</v>
      </c>
      <c r="AU12" s="83">
        <v>48.35</v>
      </c>
      <c r="AV12" s="83">
        <v>0.09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0.09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43.56</v>
      </c>
      <c r="CA12" s="83">
        <v>0</v>
      </c>
      <c r="CB12" s="83">
        <v>43.06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0.5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87</v>
      </c>
      <c r="B13" s="81" t="s">
        <v>88</v>
      </c>
      <c r="C13" s="81" t="s">
        <v>88</v>
      </c>
      <c r="D13" s="81" t="s">
        <v>89</v>
      </c>
      <c r="E13" s="82">
        <f t="shared" si="0"/>
        <v>598.23</v>
      </c>
      <c r="F13" s="82">
        <v>395.16</v>
      </c>
      <c r="G13" s="82">
        <v>198.46</v>
      </c>
      <c r="H13" s="82">
        <v>174.78</v>
      </c>
      <c r="I13" s="82">
        <v>16.54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5.38</v>
      </c>
      <c r="T13" s="83">
        <v>202.98</v>
      </c>
      <c r="U13" s="83">
        <v>13.1</v>
      </c>
      <c r="V13" s="83">
        <v>0</v>
      </c>
      <c r="W13" s="83">
        <v>0</v>
      </c>
      <c r="X13" s="83">
        <v>0.1</v>
      </c>
      <c r="Y13" s="83">
        <v>0.17</v>
      </c>
      <c r="Z13" s="83">
        <v>4</v>
      </c>
      <c r="AA13" s="83">
        <v>13</v>
      </c>
      <c r="AB13" s="83">
        <v>0</v>
      </c>
      <c r="AC13" s="83">
        <v>19.62</v>
      </c>
      <c r="AD13" s="83">
        <v>30</v>
      </c>
      <c r="AE13" s="83">
        <v>0</v>
      </c>
      <c r="AF13" s="83">
        <v>9</v>
      </c>
      <c r="AG13" s="83">
        <v>0</v>
      </c>
      <c r="AH13" s="83">
        <v>3</v>
      </c>
      <c r="AI13" s="83">
        <v>0</v>
      </c>
      <c r="AJ13" s="83">
        <v>2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10.5</v>
      </c>
      <c r="AQ13" s="83">
        <v>5.95</v>
      </c>
      <c r="AR13" s="83">
        <v>18</v>
      </c>
      <c r="AS13" s="83">
        <v>49.19</v>
      </c>
      <c r="AT13" s="83">
        <v>0</v>
      </c>
      <c r="AU13" s="83">
        <v>25.35</v>
      </c>
      <c r="AV13" s="83">
        <v>0.09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0.09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87</v>
      </c>
      <c r="B14" s="81" t="s">
        <v>88</v>
      </c>
      <c r="C14" s="81" t="s">
        <v>90</v>
      </c>
      <c r="D14" s="81" t="s">
        <v>91</v>
      </c>
      <c r="E14" s="82">
        <f t="shared" si="0"/>
        <v>595.21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551.65</v>
      </c>
      <c r="U14" s="83">
        <v>0</v>
      </c>
      <c r="V14" s="83">
        <v>212.64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3</v>
      </c>
      <c r="AG14" s="83">
        <v>93.8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86.93</v>
      </c>
      <c r="AO14" s="83">
        <v>132.28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23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43.56</v>
      </c>
      <c r="CA14" s="83">
        <v>0</v>
      </c>
      <c r="CB14" s="83">
        <v>43.06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0.5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300</v>
      </c>
      <c r="E15" s="82">
        <f t="shared" si="0"/>
        <v>102.25</v>
      </c>
      <c r="F15" s="82">
        <v>26.97</v>
      </c>
      <c r="G15" s="82">
        <v>21.66</v>
      </c>
      <c r="H15" s="82">
        <v>0.65</v>
      </c>
      <c r="I15" s="82">
        <v>0</v>
      </c>
      <c r="J15" s="82">
        <v>0</v>
      </c>
      <c r="K15" s="82">
        <v>4.66</v>
      </c>
      <c r="L15" s="82">
        <v>0</v>
      </c>
      <c r="M15" s="82">
        <v>0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75.28</v>
      </c>
      <c r="U15" s="83">
        <v>0</v>
      </c>
      <c r="V15" s="83">
        <v>24.1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1.3</v>
      </c>
      <c r="AE15" s="83">
        <v>0</v>
      </c>
      <c r="AF15" s="83">
        <v>0</v>
      </c>
      <c r="AG15" s="83">
        <v>11.76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29.38</v>
      </c>
      <c r="AO15" s="83">
        <v>7.66</v>
      </c>
      <c r="AP15" s="83">
        <v>0.43</v>
      </c>
      <c r="AQ15" s="83">
        <v>0.65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87</v>
      </c>
      <c r="B16" s="81" t="s">
        <v>106</v>
      </c>
      <c r="C16" s="81" t="s">
        <v>88</v>
      </c>
      <c r="D16" s="81" t="s">
        <v>107</v>
      </c>
      <c r="E16" s="82">
        <f t="shared" si="0"/>
        <v>29.349999999999998</v>
      </c>
      <c r="F16" s="82">
        <v>26.97</v>
      </c>
      <c r="G16" s="82">
        <v>21.66</v>
      </c>
      <c r="H16" s="82">
        <v>0.65</v>
      </c>
      <c r="I16" s="82">
        <v>0</v>
      </c>
      <c r="J16" s="82">
        <v>0</v>
      </c>
      <c r="K16" s="82">
        <v>4.66</v>
      </c>
      <c r="L16" s="82">
        <v>0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2.38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1.3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0.43</v>
      </c>
      <c r="AQ16" s="83">
        <v>0.65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87</v>
      </c>
      <c r="B17" s="81" t="s">
        <v>106</v>
      </c>
      <c r="C17" s="81" t="s">
        <v>108</v>
      </c>
      <c r="D17" s="81" t="s">
        <v>109</v>
      </c>
      <c r="E17" s="82">
        <f t="shared" si="0"/>
        <v>72.9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72.9</v>
      </c>
      <c r="U17" s="83">
        <v>0</v>
      </c>
      <c r="V17" s="83">
        <v>24.1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11.76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29.38</v>
      </c>
      <c r="AO17" s="83">
        <v>7.66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36</v>
      </c>
      <c r="B18" s="81" t="s">
        <v>36</v>
      </c>
      <c r="C18" s="81" t="s">
        <v>36</v>
      </c>
      <c r="D18" s="81" t="s">
        <v>301</v>
      </c>
      <c r="E18" s="82">
        <f t="shared" si="0"/>
        <v>100.75999999999999</v>
      </c>
      <c r="F18" s="82">
        <v>67.58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65.85</v>
      </c>
      <c r="M18" s="82">
        <v>1.73</v>
      </c>
      <c r="N18" s="82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2.21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2.21</v>
      </c>
      <c r="AV18" s="83">
        <v>30.97</v>
      </c>
      <c r="AW18" s="83">
        <v>29.04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1.93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36</v>
      </c>
      <c r="B19" s="81" t="s">
        <v>36</v>
      </c>
      <c r="C19" s="81" t="s">
        <v>36</v>
      </c>
      <c r="D19" s="81" t="s">
        <v>302</v>
      </c>
      <c r="E19" s="82">
        <f t="shared" si="0"/>
        <v>100.75999999999999</v>
      </c>
      <c r="F19" s="82">
        <v>67.58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65.85</v>
      </c>
      <c r="M19" s="82">
        <v>1.73</v>
      </c>
      <c r="N19" s="82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2.21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2.21</v>
      </c>
      <c r="AV19" s="83">
        <v>30.97</v>
      </c>
      <c r="AW19" s="83">
        <v>29.04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1.93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92</v>
      </c>
      <c r="B20" s="81" t="s">
        <v>93</v>
      </c>
      <c r="C20" s="81" t="s">
        <v>88</v>
      </c>
      <c r="D20" s="81" t="s">
        <v>94</v>
      </c>
      <c r="E20" s="82">
        <f t="shared" si="0"/>
        <v>33.18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2.21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2.21</v>
      </c>
      <c r="AV20" s="83">
        <v>30.97</v>
      </c>
      <c r="AW20" s="83">
        <v>29.04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1.93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92</v>
      </c>
      <c r="B21" s="81" t="s">
        <v>93</v>
      </c>
      <c r="C21" s="81" t="s">
        <v>93</v>
      </c>
      <c r="D21" s="81" t="s">
        <v>95</v>
      </c>
      <c r="E21" s="82">
        <f t="shared" si="0"/>
        <v>65.85</v>
      </c>
      <c r="F21" s="82">
        <v>65.85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65.85</v>
      </c>
      <c r="M21" s="82">
        <v>0</v>
      </c>
      <c r="N21" s="82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92</v>
      </c>
      <c r="B22" s="81" t="s">
        <v>93</v>
      </c>
      <c r="C22" s="81" t="s">
        <v>106</v>
      </c>
      <c r="D22" s="81" t="s">
        <v>110</v>
      </c>
      <c r="E22" s="82">
        <f t="shared" si="0"/>
        <v>1.73</v>
      </c>
      <c r="F22" s="82">
        <v>1.73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1.73</v>
      </c>
      <c r="N22" s="82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36</v>
      </c>
      <c r="B23" s="81" t="s">
        <v>36</v>
      </c>
      <c r="C23" s="81" t="s">
        <v>36</v>
      </c>
      <c r="D23" s="81" t="s">
        <v>303</v>
      </c>
      <c r="E23" s="82">
        <f t="shared" si="0"/>
        <v>64.09</v>
      </c>
      <c r="F23" s="82">
        <v>64.09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51.39</v>
      </c>
      <c r="O23" s="83">
        <v>12.7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36</v>
      </c>
      <c r="B24" s="81" t="s">
        <v>36</v>
      </c>
      <c r="C24" s="81" t="s">
        <v>36</v>
      </c>
      <c r="D24" s="81" t="s">
        <v>304</v>
      </c>
      <c r="E24" s="82">
        <f t="shared" si="0"/>
        <v>64.09</v>
      </c>
      <c r="F24" s="82">
        <v>64.09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51.39</v>
      </c>
      <c r="O24" s="83">
        <v>12.7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96</v>
      </c>
      <c r="B25" s="81" t="s">
        <v>97</v>
      </c>
      <c r="C25" s="81" t="s">
        <v>88</v>
      </c>
      <c r="D25" s="81" t="s">
        <v>98</v>
      </c>
      <c r="E25" s="82">
        <f t="shared" si="0"/>
        <v>49.35</v>
      </c>
      <c r="F25" s="82">
        <v>49.35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49.35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96</v>
      </c>
      <c r="B26" s="81" t="s">
        <v>97</v>
      </c>
      <c r="C26" s="81" t="s">
        <v>90</v>
      </c>
      <c r="D26" s="81" t="s">
        <v>111</v>
      </c>
      <c r="E26" s="82">
        <f t="shared" si="0"/>
        <v>2.04</v>
      </c>
      <c r="F26" s="82">
        <v>2.04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2.04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  <row r="27" spans="1:113" ht="19.5" customHeight="1">
      <c r="A27" s="81" t="s">
        <v>96</v>
      </c>
      <c r="B27" s="81" t="s">
        <v>97</v>
      </c>
      <c r="C27" s="81" t="s">
        <v>84</v>
      </c>
      <c r="D27" s="81" t="s">
        <v>99</v>
      </c>
      <c r="E27" s="82">
        <f t="shared" si="0"/>
        <v>12.7</v>
      </c>
      <c r="F27" s="82">
        <v>12.7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3">
        <v>12.7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</row>
    <row r="28" spans="1:113" ht="19.5" customHeight="1">
      <c r="A28" s="81" t="s">
        <v>36</v>
      </c>
      <c r="B28" s="81" t="s">
        <v>36</v>
      </c>
      <c r="C28" s="81" t="s">
        <v>36</v>
      </c>
      <c r="D28" s="81" t="s">
        <v>305</v>
      </c>
      <c r="E28" s="82">
        <f t="shared" si="0"/>
        <v>101.27</v>
      </c>
      <c r="F28" s="82">
        <v>101.27</v>
      </c>
      <c r="G28" s="82">
        <v>0</v>
      </c>
      <c r="H28" s="82">
        <v>35.67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3">
        <v>0</v>
      </c>
      <c r="P28" s="83">
        <v>0</v>
      </c>
      <c r="Q28" s="83">
        <v>65.6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3">
        <v>0</v>
      </c>
    </row>
    <row r="29" spans="1:113" ht="19.5" customHeight="1">
      <c r="A29" s="81" t="s">
        <v>36</v>
      </c>
      <c r="B29" s="81" t="s">
        <v>36</v>
      </c>
      <c r="C29" s="81" t="s">
        <v>36</v>
      </c>
      <c r="D29" s="81" t="s">
        <v>306</v>
      </c>
      <c r="E29" s="82">
        <f t="shared" si="0"/>
        <v>101.27</v>
      </c>
      <c r="F29" s="82">
        <v>101.27</v>
      </c>
      <c r="G29" s="82">
        <v>0</v>
      </c>
      <c r="H29" s="82">
        <v>35.67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  <c r="P29" s="83">
        <v>0</v>
      </c>
      <c r="Q29" s="83">
        <v>65.6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83">
        <v>0</v>
      </c>
    </row>
    <row r="30" spans="1:113" ht="19.5" customHeight="1">
      <c r="A30" s="81" t="s">
        <v>100</v>
      </c>
      <c r="B30" s="81" t="s">
        <v>90</v>
      </c>
      <c r="C30" s="81" t="s">
        <v>88</v>
      </c>
      <c r="D30" s="81" t="s">
        <v>101</v>
      </c>
      <c r="E30" s="82">
        <f t="shared" si="0"/>
        <v>65.6</v>
      </c>
      <c r="F30" s="82">
        <v>65.6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3">
        <v>0</v>
      </c>
      <c r="P30" s="83">
        <v>0</v>
      </c>
      <c r="Q30" s="83">
        <v>65.6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83">
        <v>0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3">
        <v>0</v>
      </c>
    </row>
    <row r="31" spans="1:113" ht="19.5" customHeight="1">
      <c r="A31" s="81" t="s">
        <v>100</v>
      </c>
      <c r="B31" s="81" t="s">
        <v>90</v>
      </c>
      <c r="C31" s="81" t="s">
        <v>84</v>
      </c>
      <c r="D31" s="81" t="s">
        <v>102</v>
      </c>
      <c r="E31" s="82">
        <f t="shared" si="0"/>
        <v>35.67</v>
      </c>
      <c r="F31" s="82">
        <v>35.67</v>
      </c>
      <c r="G31" s="82">
        <v>0</v>
      </c>
      <c r="H31" s="82">
        <v>35.67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83">
        <v>0</v>
      </c>
      <c r="BJ31" s="83">
        <v>0</v>
      </c>
      <c r="BK31" s="83">
        <v>0</v>
      </c>
      <c r="BL31" s="83">
        <v>0</v>
      </c>
      <c r="BM31" s="83">
        <v>0</v>
      </c>
      <c r="BN31" s="83">
        <v>0</v>
      </c>
      <c r="BO31" s="83"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0</v>
      </c>
      <c r="BW31" s="83">
        <v>0</v>
      </c>
      <c r="BX31" s="83">
        <v>0</v>
      </c>
      <c r="BY31" s="83">
        <v>0</v>
      </c>
      <c r="BZ31" s="83">
        <v>0</v>
      </c>
      <c r="CA31" s="83">
        <v>0</v>
      </c>
      <c r="CB31" s="83">
        <v>0</v>
      </c>
      <c r="CC31" s="83">
        <v>0</v>
      </c>
      <c r="CD31" s="83">
        <v>0</v>
      </c>
      <c r="CE31" s="83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v>0</v>
      </c>
      <c r="CM31" s="83">
        <v>0</v>
      </c>
      <c r="CN31" s="83">
        <v>0</v>
      </c>
      <c r="CO31" s="83">
        <v>0</v>
      </c>
      <c r="CP31" s="83">
        <v>0</v>
      </c>
      <c r="CQ31" s="83">
        <v>0</v>
      </c>
      <c r="CR31" s="83">
        <v>0</v>
      </c>
      <c r="CS31" s="83">
        <v>0</v>
      </c>
      <c r="CT31" s="83">
        <v>0</v>
      </c>
      <c r="CU31" s="83">
        <v>0</v>
      </c>
      <c r="CV31" s="83">
        <v>0</v>
      </c>
      <c r="CW31" s="83">
        <v>0</v>
      </c>
      <c r="CX31" s="83">
        <v>0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3">
        <v>0</v>
      </c>
    </row>
  </sheetData>
  <sheetProtection/>
  <mergeCells count="123">
    <mergeCell ref="DC5:DC6"/>
    <mergeCell ref="DD5:DD6"/>
    <mergeCell ref="CX5:CX6"/>
    <mergeCell ref="DA5:DA6"/>
    <mergeCell ref="CT5:CT6"/>
    <mergeCell ref="CU5:CU6"/>
    <mergeCell ref="CV5:CV6"/>
    <mergeCell ref="CW5:CW6"/>
    <mergeCell ref="DB5:DB6"/>
    <mergeCell ref="CP5:CP6"/>
    <mergeCell ref="CQ5:CQ6"/>
    <mergeCell ref="CS5:CS6"/>
    <mergeCell ref="CR5:CR6"/>
    <mergeCell ref="CY5:CY6"/>
    <mergeCell ref="CZ5:CZ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C5:CC6"/>
    <mergeCell ref="CB5:CB6"/>
    <mergeCell ref="BR5:BR6"/>
    <mergeCell ref="BS5:BS6"/>
    <mergeCell ref="BT5:BT6"/>
    <mergeCell ref="BU5:BU6"/>
    <mergeCell ref="BV5:BV6"/>
    <mergeCell ref="BW5:BW6"/>
    <mergeCell ref="BM5:BM6"/>
    <mergeCell ref="BL5:BL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W5:AW6"/>
    <mergeCell ref="AV5:AV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M5:M6"/>
    <mergeCell ref="P5:P6"/>
    <mergeCell ref="AE5:AE6"/>
    <mergeCell ref="AG5:AG6"/>
    <mergeCell ref="AF5:AF6"/>
    <mergeCell ref="AD5:AD6"/>
    <mergeCell ref="AB5:AB6"/>
    <mergeCell ref="AC5:AC6"/>
    <mergeCell ref="U5:U6"/>
    <mergeCell ref="V5:V6"/>
    <mergeCell ref="D5:D6"/>
    <mergeCell ref="F5:F6"/>
    <mergeCell ref="G5:G6"/>
    <mergeCell ref="H5:H6"/>
    <mergeCell ref="I5:I6"/>
    <mergeCell ref="J5:J6"/>
    <mergeCell ref="E4:E6"/>
    <mergeCell ref="F4:S4"/>
    <mergeCell ref="O5:O6"/>
    <mergeCell ref="L5:L6"/>
    <mergeCell ref="K5:K6"/>
    <mergeCell ref="N5:N6"/>
    <mergeCell ref="W5:W6"/>
    <mergeCell ref="X5:X6"/>
    <mergeCell ref="Y5:Y6"/>
    <mergeCell ref="Z5:Z6"/>
    <mergeCell ref="T5:T6"/>
    <mergeCell ref="Q5:Q6"/>
    <mergeCell ref="R5:R6"/>
    <mergeCell ref="S5:S6"/>
    <mergeCell ref="A2:DI2"/>
    <mergeCell ref="DI5:DI6"/>
    <mergeCell ref="DF5:DF6"/>
    <mergeCell ref="DG5:DG6"/>
    <mergeCell ref="DH5:DH6"/>
    <mergeCell ref="DE5:DE6"/>
    <mergeCell ref="A5:C5"/>
    <mergeCell ref="A4:D4"/>
    <mergeCell ref="AA5:AA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307</v>
      </c>
    </row>
    <row r="2" spans="1:7" ht="25.5" customHeight="1">
      <c r="A2" s="118" t="s">
        <v>308</v>
      </c>
      <c r="B2" s="118"/>
      <c r="C2" s="118"/>
      <c r="D2" s="118"/>
      <c r="E2" s="118"/>
      <c r="F2" s="118"/>
      <c r="G2" s="118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61" t="s">
        <v>309</v>
      </c>
      <c r="B4" s="169"/>
      <c r="C4" s="169"/>
      <c r="D4" s="162"/>
      <c r="E4" s="137" t="s">
        <v>114</v>
      </c>
      <c r="F4" s="129"/>
      <c r="G4" s="129"/>
    </row>
    <row r="5" spans="1:7" ht="19.5" customHeight="1">
      <c r="A5" s="121" t="s">
        <v>67</v>
      </c>
      <c r="B5" s="123"/>
      <c r="C5" s="154" t="s">
        <v>68</v>
      </c>
      <c r="D5" s="134" t="s">
        <v>213</v>
      </c>
      <c r="E5" s="129" t="s">
        <v>57</v>
      </c>
      <c r="F5" s="127" t="s">
        <v>310</v>
      </c>
      <c r="G5" s="171" t="s">
        <v>311</v>
      </c>
    </row>
    <row r="6" spans="1:7" ht="33.75" customHeight="1">
      <c r="A6" s="39" t="s">
        <v>77</v>
      </c>
      <c r="B6" s="41" t="s">
        <v>78</v>
      </c>
      <c r="C6" s="153"/>
      <c r="D6" s="170"/>
      <c r="E6" s="130"/>
      <c r="F6" s="128"/>
      <c r="G6" s="168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54">SUM(F7:G7)</f>
        <v>895.5</v>
      </c>
      <c r="F7" s="45">
        <v>686.13</v>
      </c>
      <c r="G7" s="46">
        <v>209.37</v>
      </c>
    </row>
    <row r="8" spans="1:7" ht="19.5" customHeight="1">
      <c r="A8" s="44" t="s">
        <v>36</v>
      </c>
      <c r="B8" s="81" t="s">
        <v>36</v>
      </c>
      <c r="C8" s="85" t="s">
        <v>36</v>
      </c>
      <c r="D8" s="44" t="s">
        <v>80</v>
      </c>
      <c r="E8" s="45">
        <f t="shared" si="0"/>
        <v>855.51</v>
      </c>
      <c r="F8" s="45">
        <v>649.32</v>
      </c>
      <c r="G8" s="46">
        <v>206.19</v>
      </c>
    </row>
    <row r="9" spans="1:7" ht="19.5" customHeight="1">
      <c r="A9" s="44" t="s">
        <v>36</v>
      </c>
      <c r="B9" s="81" t="s">
        <v>36</v>
      </c>
      <c r="C9" s="85" t="s">
        <v>36</v>
      </c>
      <c r="D9" s="44" t="s">
        <v>81</v>
      </c>
      <c r="E9" s="45">
        <f t="shared" si="0"/>
        <v>855.51</v>
      </c>
      <c r="F9" s="45">
        <v>649.32</v>
      </c>
      <c r="G9" s="46">
        <v>206.19</v>
      </c>
    </row>
    <row r="10" spans="1:7" ht="19.5" customHeight="1">
      <c r="A10" s="44" t="s">
        <v>36</v>
      </c>
      <c r="B10" s="81" t="s">
        <v>36</v>
      </c>
      <c r="C10" s="85" t="s">
        <v>36</v>
      </c>
      <c r="D10" s="44" t="s">
        <v>312</v>
      </c>
      <c r="E10" s="45">
        <f t="shared" si="0"/>
        <v>618.26</v>
      </c>
      <c r="F10" s="45">
        <v>618.26</v>
      </c>
      <c r="G10" s="46">
        <v>0</v>
      </c>
    </row>
    <row r="11" spans="1:7" ht="19.5" customHeight="1">
      <c r="A11" s="44" t="s">
        <v>313</v>
      </c>
      <c r="B11" s="81" t="s">
        <v>88</v>
      </c>
      <c r="C11" s="85" t="s">
        <v>85</v>
      </c>
      <c r="D11" s="44" t="s">
        <v>314</v>
      </c>
      <c r="E11" s="45">
        <f t="shared" si="0"/>
        <v>198.46</v>
      </c>
      <c r="F11" s="45">
        <v>198.46</v>
      </c>
      <c r="G11" s="46">
        <v>0</v>
      </c>
    </row>
    <row r="12" spans="1:7" ht="19.5" customHeight="1">
      <c r="A12" s="44" t="s">
        <v>313</v>
      </c>
      <c r="B12" s="81" t="s">
        <v>90</v>
      </c>
      <c r="C12" s="85" t="s">
        <v>85</v>
      </c>
      <c r="D12" s="44" t="s">
        <v>315</v>
      </c>
      <c r="E12" s="45">
        <f t="shared" si="0"/>
        <v>210.45</v>
      </c>
      <c r="F12" s="45">
        <v>210.45</v>
      </c>
      <c r="G12" s="46">
        <v>0</v>
      </c>
    </row>
    <row r="13" spans="1:7" ht="19.5" customHeight="1">
      <c r="A13" s="44" t="s">
        <v>313</v>
      </c>
      <c r="B13" s="81" t="s">
        <v>84</v>
      </c>
      <c r="C13" s="85" t="s">
        <v>85</v>
      </c>
      <c r="D13" s="44" t="s">
        <v>316</v>
      </c>
      <c r="E13" s="45">
        <f t="shared" si="0"/>
        <v>16.54</v>
      </c>
      <c r="F13" s="45">
        <v>16.54</v>
      </c>
      <c r="G13" s="46">
        <v>0</v>
      </c>
    </row>
    <row r="14" spans="1:7" ht="19.5" customHeight="1">
      <c r="A14" s="44" t="s">
        <v>313</v>
      </c>
      <c r="B14" s="81" t="s">
        <v>83</v>
      </c>
      <c r="C14" s="85" t="s">
        <v>85</v>
      </c>
      <c r="D14" s="44" t="s">
        <v>317</v>
      </c>
      <c r="E14" s="45">
        <f t="shared" si="0"/>
        <v>62.38</v>
      </c>
      <c r="F14" s="45">
        <v>62.38</v>
      </c>
      <c r="G14" s="46">
        <v>0</v>
      </c>
    </row>
    <row r="15" spans="1:7" ht="19.5" customHeight="1">
      <c r="A15" s="44" t="s">
        <v>313</v>
      </c>
      <c r="B15" s="81" t="s">
        <v>318</v>
      </c>
      <c r="C15" s="85" t="s">
        <v>85</v>
      </c>
      <c r="D15" s="44" t="s">
        <v>319</v>
      </c>
      <c r="E15" s="45">
        <f t="shared" si="0"/>
        <v>49.35</v>
      </c>
      <c r="F15" s="45">
        <v>49.35</v>
      </c>
      <c r="G15" s="46">
        <v>0</v>
      </c>
    </row>
    <row r="16" spans="1:7" ht="19.5" customHeight="1">
      <c r="A16" s="44" t="s">
        <v>313</v>
      </c>
      <c r="B16" s="81" t="s">
        <v>97</v>
      </c>
      <c r="C16" s="85" t="s">
        <v>85</v>
      </c>
      <c r="D16" s="44" t="s">
        <v>320</v>
      </c>
      <c r="E16" s="45">
        <f t="shared" si="0"/>
        <v>12.7</v>
      </c>
      <c r="F16" s="45">
        <v>12.7</v>
      </c>
      <c r="G16" s="46">
        <v>0</v>
      </c>
    </row>
    <row r="17" spans="1:7" ht="19.5" customHeight="1">
      <c r="A17" s="44" t="s">
        <v>313</v>
      </c>
      <c r="B17" s="81" t="s">
        <v>321</v>
      </c>
      <c r="C17" s="85" t="s">
        <v>85</v>
      </c>
      <c r="D17" s="44" t="s">
        <v>176</v>
      </c>
      <c r="E17" s="45">
        <f t="shared" si="0"/>
        <v>63</v>
      </c>
      <c r="F17" s="45">
        <v>63</v>
      </c>
      <c r="G17" s="46">
        <v>0</v>
      </c>
    </row>
    <row r="18" spans="1:7" ht="19.5" customHeight="1">
      <c r="A18" s="44" t="s">
        <v>313</v>
      </c>
      <c r="B18" s="81" t="s">
        <v>108</v>
      </c>
      <c r="C18" s="85" t="s">
        <v>85</v>
      </c>
      <c r="D18" s="44" t="s">
        <v>177</v>
      </c>
      <c r="E18" s="45">
        <f t="shared" si="0"/>
        <v>5.38</v>
      </c>
      <c r="F18" s="45">
        <v>5.38</v>
      </c>
      <c r="G18" s="46">
        <v>0</v>
      </c>
    </row>
    <row r="19" spans="1:7" ht="19.5" customHeight="1">
      <c r="A19" s="44" t="s">
        <v>36</v>
      </c>
      <c r="B19" s="81" t="s">
        <v>36</v>
      </c>
      <c r="C19" s="85" t="s">
        <v>36</v>
      </c>
      <c r="D19" s="44" t="s">
        <v>322</v>
      </c>
      <c r="E19" s="45">
        <f t="shared" si="0"/>
        <v>206.19</v>
      </c>
      <c r="F19" s="45">
        <v>0</v>
      </c>
      <c r="G19" s="46">
        <v>206.19</v>
      </c>
    </row>
    <row r="20" spans="1:7" ht="19.5" customHeight="1">
      <c r="A20" s="44" t="s">
        <v>323</v>
      </c>
      <c r="B20" s="81" t="s">
        <v>88</v>
      </c>
      <c r="C20" s="85" t="s">
        <v>85</v>
      </c>
      <c r="D20" s="44" t="s">
        <v>324</v>
      </c>
      <c r="E20" s="45">
        <f t="shared" si="0"/>
        <v>13.1</v>
      </c>
      <c r="F20" s="45">
        <v>0</v>
      </c>
      <c r="G20" s="46">
        <v>13.1</v>
      </c>
    </row>
    <row r="21" spans="1:7" ht="19.5" customHeight="1">
      <c r="A21" s="44" t="s">
        <v>323</v>
      </c>
      <c r="B21" s="81" t="s">
        <v>325</v>
      </c>
      <c r="C21" s="85" t="s">
        <v>85</v>
      </c>
      <c r="D21" s="44" t="s">
        <v>326</v>
      </c>
      <c r="E21" s="45">
        <f t="shared" si="0"/>
        <v>0.1</v>
      </c>
      <c r="F21" s="45">
        <v>0</v>
      </c>
      <c r="G21" s="46">
        <v>0.1</v>
      </c>
    </row>
    <row r="22" spans="1:7" ht="19.5" customHeight="1">
      <c r="A22" s="44" t="s">
        <v>323</v>
      </c>
      <c r="B22" s="81" t="s">
        <v>93</v>
      </c>
      <c r="C22" s="85" t="s">
        <v>85</v>
      </c>
      <c r="D22" s="44" t="s">
        <v>327</v>
      </c>
      <c r="E22" s="45">
        <f t="shared" si="0"/>
        <v>0.17</v>
      </c>
      <c r="F22" s="45">
        <v>0</v>
      </c>
      <c r="G22" s="46">
        <v>0.17</v>
      </c>
    </row>
    <row r="23" spans="1:7" ht="19.5" customHeight="1">
      <c r="A23" s="44" t="s">
        <v>323</v>
      </c>
      <c r="B23" s="81" t="s">
        <v>106</v>
      </c>
      <c r="C23" s="85" t="s">
        <v>85</v>
      </c>
      <c r="D23" s="44" t="s">
        <v>328</v>
      </c>
      <c r="E23" s="45">
        <f t="shared" si="0"/>
        <v>4</v>
      </c>
      <c r="F23" s="45">
        <v>0</v>
      </c>
      <c r="G23" s="46">
        <v>4</v>
      </c>
    </row>
    <row r="24" spans="1:7" ht="19.5" customHeight="1">
      <c r="A24" s="44" t="s">
        <v>323</v>
      </c>
      <c r="B24" s="81" t="s">
        <v>329</v>
      </c>
      <c r="C24" s="85" t="s">
        <v>85</v>
      </c>
      <c r="D24" s="44" t="s">
        <v>330</v>
      </c>
      <c r="E24" s="45">
        <f t="shared" si="0"/>
        <v>13</v>
      </c>
      <c r="F24" s="45">
        <v>0</v>
      </c>
      <c r="G24" s="46">
        <v>13</v>
      </c>
    </row>
    <row r="25" spans="1:7" ht="19.5" customHeight="1">
      <c r="A25" s="44" t="s">
        <v>323</v>
      </c>
      <c r="B25" s="81" t="s">
        <v>186</v>
      </c>
      <c r="C25" s="85" t="s">
        <v>85</v>
      </c>
      <c r="D25" s="44" t="s">
        <v>331</v>
      </c>
      <c r="E25" s="45">
        <f t="shared" si="0"/>
        <v>19.62</v>
      </c>
      <c r="F25" s="45">
        <v>0</v>
      </c>
      <c r="G25" s="46">
        <v>19.62</v>
      </c>
    </row>
    <row r="26" spans="1:7" ht="19.5" customHeight="1">
      <c r="A26" s="44" t="s">
        <v>323</v>
      </c>
      <c r="B26" s="81" t="s">
        <v>97</v>
      </c>
      <c r="C26" s="85" t="s">
        <v>85</v>
      </c>
      <c r="D26" s="44" t="s">
        <v>332</v>
      </c>
      <c r="E26" s="45">
        <f t="shared" si="0"/>
        <v>30</v>
      </c>
      <c r="F26" s="45">
        <v>0</v>
      </c>
      <c r="G26" s="46">
        <v>30</v>
      </c>
    </row>
    <row r="27" spans="1:7" ht="19.5" customHeight="1">
      <c r="A27" s="44" t="s">
        <v>323</v>
      </c>
      <c r="B27" s="81" t="s">
        <v>321</v>
      </c>
      <c r="C27" s="85" t="s">
        <v>85</v>
      </c>
      <c r="D27" s="44" t="s">
        <v>333</v>
      </c>
      <c r="E27" s="45">
        <f t="shared" si="0"/>
        <v>9</v>
      </c>
      <c r="F27" s="45">
        <v>0</v>
      </c>
      <c r="G27" s="46">
        <v>9</v>
      </c>
    </row>
    <row r="28" spans="1:7" ht="19.5" customHeight="1">
      <c r="A28" s="44" t="s">
        <v>323</v>
      </c>
      <c r="B28" s="81" t="s">
        <v>334</v>
      </c>
      <c r="C28" s="85" t="s">
        <v>85</v>
      </c>
      <c r="D28" s="44" t="s">
        <v>181</v>
      </c>
      <c r="E28" s="45">
        <f t="shared" si="0"/>
        <v>3</v>
      </c>
      <c r="F28" s="45">
        <v>0</v>
      </c>
      <c r="G28" s="46">
        <v>3</v>
      </c>
    </row>
    <row r="29" spans="1:7" ht="19.5" customHeight="1">
      <c r="A29" s="44" t="s">
        <v>323</v>
      </c>
      <c r="B29" s="81" t="s">
        <v>335</v>
      </c>
      <c r="C29" s="85" t="s">
        <v>85</v>
      </c>
      <c r="D29" s="44" t="s">
        <v>182</v>
      </c>
      <c r="E29" s="45">
        <f t="shared" si="0"/>
        <v>1</v>
      </c>
      <c r="F29" s="45">
        <v>0</v>
      </c>
      <c r="G29" s="46">
        <v>1</v>
      </c>
    </row>
    <row r="30" spans="1:7" ht="19.5" customHeight="1">
      <c r="A30" s="44" t="s">
        <v>323</v>
      </c>
      <c r="B30" s="81" t="s">
        <v>336</v>
      </c>
      <c r="C30" s="85" t="s">
        <v>85</v>
      </c>
      <c r="D30" s="44" t="s">
        <v>184</v>
      </c>
      <c r="E30" s="45">
        <f t="shared" si="0"/>
        <v>2</v>
      </c>
      <c r="F30" s="45">
        <v>0</v>
      </c>
      <c r="G30" s="46">
        <v>2</v>
      </c>
    </row>
    <row r="31" spans="1:7" ht="19.5" customHeight="1">
      <c r="A31" s="44" t="s">
        <v>323</v>
      </c>
      <c r="B31" s="81" t="s">
        <v>337</v>
      </c>
      <c r="C31" s="85" t="s">
        <v>85</v>
      </c>
      <c r="D31" s="44" t="s">
        <v>338</v>
      </c>
      <c r="E31" s="45">
        <f t="shared" si="0"/>
        <v>10.5</v>
      </c>
      <c r="F31" s="45">
        <v>0</v>
      </c>
      <c r="G31" s="46">
        <v>10.5</v>
      </c>
    </row>
    <row r="32" spans="1:7" ht="19.5" customHeight="1">
      <c r="A32" s="44" t="s">
        <v>323</v>
      </c>
      <c r="B32" s="81" t="s">
        <v>339</v>
      </c>
      <c r="C32" s="85" t="s">
        <v>85</v>
      </c>
      <c r="D32" s="44" t="s">
        <v>340</v>
      </c>
      <c r="E32" s="45">
        <f t="shared" si="0"/>
        <v>5.95</v>
      </c>
      <c r="F32" s="45">
        <v>0</v>
      </c>
      <c r="G32" s="46">
        <v>5.95</v>
      </c>
    </row>
    <row r="33" spans="1:7" ht="19.5" customHeight="1">
      <c r="A33" s="44" t="s">
        <v>323</v>
      </c>
      <c r="B33" s="81" t="s">
        <v>341</v>
      </c>
      <c r="C33" s="85" t="s">
        <v>85</v>
      </c>
      <c r="D33" s="44" t="s">
        <v>185</v>
      </c>
      <c r="E33" s="45">
        <f t="shared" si="0"/>
        <v>18</v>
      </c>
      <c r="F33" s="45">
        <v>0</v>
      </c>
      <c r="G33" s="46">
        <v>18</v>
      </c>
    </row>
    <row r="34" spans="1:7" ht="19.5" customHeight="1">
      <c r="A34" s="44" t="s">
        <v>323</v>
      </c>
      <c r="B34" s="81" t="s">
        <v>342</v>
      </c>
      <c r="C34" s="85" t="s">
        <v>85</v>
      </c>
      <c r="D34" s="44" t="s">
        <v>343</v>
      </c>
      <c r="E34" s="45">
        <f t="shared" si="0"/>
        <v>49.19</v>
      </c>
      <c r="F34" s="45">
        <v>0</v>
      </c>
      <c r="G34" s="46">
        <v>49.19</v>
      </c>
    </row>
    <row r="35" spans="1:7" ht="19.5" customHeight="1">
      <c r="A35" s="44" t="s">
        <v>323</v>
      </c>
      <c r="B35" s="81" t="s">
        <v>108</v>
      </c>
      <c r="C35" s="85" t="s">
        <v>85</v>
      </c>
      <c r="D35" s="44" t="s">
        <v>188</v>
      </c>
      <c r="E35" s="45">
        <f t="shared" si="0"/>
        <v>27.56</v>
      </c>
      <c r="F35" s="45">
        <v>0</v>
      </c>
      <c r="G35" s="46">
        <v>27.56</v>
      </c>
    </row>
    <row r="36" spans="1:7" ht="19.5" customHeight="1">
      <c r="A36" s="44" t="s">
        <v>36</v>
      </c>
      <c r="B36" s="81" t="s">
        <v>36</v>
      </c>
      <c r="C36" s="85" t="s">
        <v>36</v>
      </c>
      <c r="D36" s="44" t="s">
        <v>193</v>
      </c>
      <c r="E36" s="45">
        <f t="shared" si="0"/>
        <v>31.06</v>
      </c>
      <c r="F36" s="45">
        <v>31.06</v>
      </c>
      <c r="G36" s="46">
        <v>0</v>
      </c>
    </row>
    <row r="37" spans="1:7" ht="19.5" customHeight="1">
      <c r="A37" s="44" t="s">
        <v>344</v>
      </c>
      <c r="B37" s="81" t="s">
        <v>88</v>
      </c>
      <c r="C37" s="85" t="s">
        <v>85</v>
      </c>
      <c r="D37" s="44" t="s">
        <v>345</v>
      </c>
      <c r="E37" s="45">
        <f t="shared" si="0"/>
        <v>29.04</v>
      </c>
      <c r="F37" s="45">
        <v>29.04</v>
      </c>
      <c r="G37" s="46">
        <v>0</v>
      </c>
    </row>
    <row r="38" spans="1:7" ht="19.5" customHeight="1">
      <c r="A38" s="44" t="s">
        <v>344</v>
      </c>
      <c r="B38" s="81" t="s">
        <v>186</v>
      </c>
      <c r="C38" s="85" t="s">
        <v>85</v>
      </c>
      <c r="D38" s="44" t="s">
        <v>346</v>
      </c>
      <c r="E38" s="45">
        <f t="shared" si="0"/>
        <v>0.09</v>
      </c>
      <c r="F38" s="45">
        <v>0.09</v>
      </c>
      <c r="G38" s="46">
        <v>0</v>
      </c>
    </row>
    <row r="39" spans="1:7" ht="19.5" customHeight="1">
      <c r="A39" s="44" t="s">
        <v>344</v>
      </c>
      <c r="B39" s="81" t="s">
        <v>108</v>
      </c>
      <c r="C39" s="85" t="s">
        <v>85</v>
      </c>
      <c r="D39" s="44" t="s">
        <v>347</v>
      </c>
      <c r="E39" s="45">
        <f t="shared" si="0"/>
        <v>1.93</v>
      </c>
      <c r="F39" s="45">
        <v>1.93</v>
      </c>
      <c r="G39" s="46">
        <v>0</v>
      </c>
    </row>
    <row r="40" spans="1:7" ht="19.5" customHeight="1">
      <c r="A40" s="44" t="s">
        <v>36</v>
      </c>
      <c r="B40" s="81" t="s">
        <v>36</v>
      </c>
      <c r="C40" s="85" t="s">
        <v>36</v>
      </c>
      <c r="D40" s="44" t="s">
        <v>103</v>
      </c>
      <c r="E40" s="45">
        <f t="shared" si="0"/>
        <v>39.99</v>
      </c>
      <c r="F40" s="45">
        <v>36.81</v>
      </c>
      <c r="G40" s="46">
        <v>3.18</v>
      </c>
    </row>
    <row r="41" spans="1:7" ht="19.5" customHeight="1">
      <c r="A41" s="44" t="s">
        <v>36</v>
      </c>
      <c r="B41" s="81" t="s">
        <v>36</v>
      </c>
      <c r="C41" s="85" t="s">
        <v>36</v>
      </c>
      <c r="D41" s="44" t="s">
        <v>104</v>
      </c>
      <c r="E41" s="45">
        <f t="shared" si="0"/>
        <v>39.99</v>
      </c>
      <c r="F41" s="45">
        <v>36.81</v>
      </c>
      <c r="G41" s="46">
        <v>3.18</v>
      </c>
    </row>
    <row r="42" spans="1:7" ht="19.5" customHeight="1">
      <c r="A42" s="44" t="s">
        <v>36</v>
      </c>
      <c r="B42" s="81" t="s">
        <v>36</v>
      </c>
      <c r="C42" s="85" t="s">
        <v>36</v>
      </c>
      <c r="D42" s="44" t="s">
        <v>312</v>
      </c>
      <c r="E42" s="45">
        <f t="shared" si="0"/>
        <v>36.81</v>
      </c>
      <c r="F42" s="45">
        <v>36.81</v>
      </c>
      <c r="G42" s="46">
        <v>0</v>
      </c>
    </row>
    <row r="43" spans="1:7" ht="19.5" customHeight="1">
      <c r="A43" s="44" t="s">
        <v>313</v>
      </c>
      <c r="B43" s="81" t="s">
        <v>88</v>
      </c>
      <c r="C43" s="85" t="s">
        <v>105</v>
      </c>
      <c r="D43" s="44" t="s">
        <v>314</v>
      </c>
      <c r="E43" s="45">
        <f t="shared" si="0"/>
        <v>21.66</v>
      </c>
      <c r="F43" s="45">
        <v>21.66</v>
      </c>
      <c r="G43" s="46">
        <v>0</v>
      </c>
    </row>
    <row r="44" spans="1:7" ht="19.5" customHeight="1">
      <c r="A44" s="44" t="s">
        <v>313</v>
      </c>
      <c r="B44" s="81" t="s">
        <v>90</v>
      </c>
      <c r="C44" s="85" t="s">
        <v>105</v>
      </c>
      <c r="D44" s="44" t="s">
        <v>315</v>
      </c>
      <c r="E44" s="45">
        <f t="shared" si="0"/>
        <v>0.65</v>
      </c>
      <c r="F44" s="45">
        <v>0.65</v>
      </c>
      <c r="G44" s="46">
        <v>0</v>
      </c>
    </row>
    <row r="45" spans="1:7" ht="19.5" customHeight="1">
      <c r="A45" s="44" t="s">
        <v>313</v>
      </c>
      <c r="B45" s="81" t="s">
        <v>329</v>
      </c>
      <c r="C45" s="85" t="s">
        <v>105</v>
      </c>
      <c r="D45" s="44" t="s">
        <v>348</v>
      </c>
      <c r="E45" s="45">
        <f t="shared" si="0"/>
        <v>4.66</v>
      </c>
      <c r="F45" s="45">
        <v>4.66</v>
      </c>
      <c r="G45" s="46">
        <v>0</v>
      </c>
    </row>
    <row r="46" spans="1:7" ht="19.5" customHeight="1">
      <c r="A46" s="44" t="s">
        <v>313</v>
      </c>
      <c r="B46" s="81" t="s">
        <v>83</v>
      </c>
      <c r="C46" s="85" t="s">
        <v>105</v>
      </c>
      <c r="D46" s="44" t="s">
        <v>317</v>
      </c>
      <c r="E46" s="45">
        <f t="shared" si="0"/>
        <v>3.47</v>
      </c>
      <c r="F46" s="45">
        <v>3.47</v>
      </c>
      <c r="G46" s="46">
        <v>0</v>
      </c>
    </row>
    <row r="47" spans="1:7" ht="19.5" customHeight="1">
      <c r="A47" s="44" t="s">
        <v>313</v>
      </c>
      <c r="B47" s="81" t="s">
        <v>186</v>
      </c>
      <c r="C47" s="85" t="s">
        <v>105</v>
      </c>
      <c r="D47" s="44" t="s">
        <v>349</v>
      </c>
      <c r="E47" s="45">
        <f t="shared" si="0"/>
        <v>1.73</v>
      </c>
      <c r="F47" s="45">
        <v>1.73</v>
      </c>
      <c r="G47" s="46">
        <v>0</v>
      </c>
    </row>
    <row r="48" spans="1:7" ht="19.5" customHeight="1">
      <c r="A48" s="44" t="s">
        <v>313</v>
      </c>
      <c r="B48" s="81" t="s">
        <v>318</v>
      </c>
      <c r="C48" s="85" t="s">
        <v>105</v>
      </c>
      <c r="D48" s="44" t="s">
        <v>319</v>
      </c>
      <c r="E48" s="45">
        <f t="shared" si="0"/>
        <v>2.04</v>
      </c>
      <c r="F48" s="45">
        <v>2.04</v>
      </c>
      <c r="G48" s="46">
        <v>0</v>
      </c>
    </row>
    <row r="49" spans="1:7" ht="19.5" customHeight="1">
      <c r="A49" s="44" t="s">
        <v>313</v>
      </c>
      <c r="B49" s="81" t="s">
        <v>321</v>
      </c>
      <c r="C49" s="85" t="s">
        <v>105</v>
      </c>
      <c r="D49" s="44" t="s">
        <v>176</v>
      </c>
      <c r="E49" s="45">
        <f t="shared" si="0"/>
        <v>2.6</v>
      </c>
      <c r="F49" s="45">
        <v>2.6</v>
      </c>
      <c r="G49" s="46">
        <v>0</v>
      </c>
    </row>
    <row r="50" spans="1:7" ht="19.5" customHeight="1">
      <c r="A50" s="44" t="s">
        <v>36</v>
      </c>
      <c r="B50" s="81" t="s">
        <v>36</v>
      </c>
      <c r="C50" s="85" t="s">
        <v>36</v>
      </c>
      <c r="D50" s="44" t="s">
        <v>322</v>
      </c>
      <c r="E50" s="45">
        <f t="shared" si="0"/>
        <v>3.18</v>
      </c>
      <c r="F50" s="45">
        <v>0</v>
      </c>
      <c r="G50" s="46">
        <v>3.18</v>
      </c>
    </row>
    <row r="51" spans="1:7" ht="19.5" customHeight="1">
      <c r="A51" s="44" t="s">
        <v>323</v>
      </c>
      <c r="B51" s="81" t="s">
        <v>97</v>
      </c>
      <c r="C51" s="85" t="s">
        <v>105</v>
      </c>
      <c r="D51" s="44" t="s">
        <v>332</v>
      </c>
      <c r="E51" s="45">
        <f t="shared" si="0"/>
        <v>1.3</v>
      </c>
      <c r="F51" s="45">
        <v>0</v>
      </c>
      <c r="G51" s="46">
        <v>1.3</v>
      </c>
    </row>
    <row r="52" spans="1:7" ht="19.5" customHeight="1">
      <c r="A52" s="44" t="s">
        <v>323</v>
      </c>
      <c r="B52" s="81" t="s">
        <v>335</v>
      </c>
      <c r="C52" s="85" t="s">
        <v>105</v>
      </c>
      <c r="D52" s="44" t="s">
        <v>182</v>
      </c>
      <c r="E52" s="45">
        <f t="shared" si="0"/>
        <v>0.8</v>
      </c>
      <c r="F52" s="45">
        <v>0</v>
      </c>
      <c r="G52" s="46">
        <v>0.8</v>
      </c>
    </row>
    <row r="53" spans="1:7" ht="19.5" customHeight="1">
      <c r="A53" s="44" t="s">
        <v>323</v>
      </c>
      <c r="B53" s="81" t="s">
        <v>337</v>
      </c>
      <c r="C53" s="85" t="s">
        <v>105</v>
      </c>
      <c r="D53" s="44" t="s">
        <v>338</v>
      </c>
      <c r="E53" s="45">
        <f t="shared" si="0"/>
        <v>0.43</v>
      </c>
      <c r="F53" s="45">
        <v>0</v>
      </c>
      <c r="G53" s="46">
        <v>0.43</v>
      </c>
    </row>
    <row r="54" spans="1:7" ht="19.5" customHeight="1">
      <c r="A54" s="44" t="s">
        <v>323</v>
      </c>
      <c r="B54" s="81" t="s">
        <v>339</v>
      </c>
      <c r="C54" s="85" t="s">
        <v>105</v>
      </c>
      <c r="D54" s="44" t="s">
        <v>340</v>
      </c>
      <c r="E54" s="45">
        <f t="shared" si="0"/>
        <v>0.65</v>
      </c>
      <c r="F54" s="45">
        <v>0</v>
      </c>
      <c r="G54" s="46">
        <v>0.65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E17" sqref="E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350</v>
      </c>
    </row>
    <row r="2" spans="1:6" ht="19.5" customHeight="1">
      <c r="A2" s="118" t="s">
        <v>351</v>
      </c>
      <c r="B2" s="118"/>
      <c r="C2" s="118"/>
      <c r="D2" s="118"/>
      <c r="E2" s="118"/>
      <c r="F2" s="118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121" t="s">
        <v>67</v>
      </c>
      <c r="B4" s="122"/>
      <c r="C4" s="123"/>
      <c r="D4" s="172" t="s">
        <v>68</v>
      </c>
      <c r="E4" s="166" t="s">
        <v>352</v>
      </c>
      <c r="F4" s="127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73"/>
      <c r="E5" s="166"/>
      <c r="F5" s="127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688.11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80</v>
      </c>
      <c r="F7" s="87">
        <v>615.21</v>
      </c>
    </row>
    <row r="8" spans="1:6" ht="19.5" customHeight="1">
      <c r="A8" s="81" t="s">
        <v>36</v>
      </c>
      <c r="B8" s="81" t="s">
        <v>36</v>
      </c>
      <c r="C8" s="81" t="s">
        <v>36</v>
      </c>
      <c r="D8" s="86" t="s">
        <v>36</v>
      </c>
      <c r="E8" s="86" t="s">
        <v>81</v>
      </c>
      <c r="F8" s="87">
        <v>615.21</v>
      </c>
    </row>
    <row r="9" spans="1:6" ht="19.5" customHeight="1">
      <c r="A9" s="81" t="s">
        <v>36</v>
      </c>
      <c r="B9" s="81" t="s">
        <v>36</v>
      </c>
      <c r="C9" s="81" t="s">
        <v>36</v>
      </c>
      <c r="D9" s="86" t="s">
        <v>36</v>
      </c>
      <c r="E9" s="86" t="s">
        <v>86</v>
      </c>
      <c r="F9" s="87">
        <v>20</v>
      </c>
    </row>
    <row r="10" spans="1:6" ht="19.5" customHeight="1">
      <c r="A10" s="81" t="s">
        <v>82</v>
      </c>
      <c r="B10" s="81" t="s">
        <v>83</v>
      </c>
      <c r="C10" s="81" t="s">
        <v>84</v>
      </c>
      <c r="D10" s="86" t="s">
        <v>85</v>
      </c>
      <c r="E10" s="86" t="s">
        <v>353</v>
      </c>
      <c r="F10" s="87">
        <v>20</v>
      </c>
    </row>
    <row r="11" spans="1:6" ht="19.5" customHeight="1">
      <c r="A11" s="81" t="s">
        <v>36</v>
      </c>
      <c r="B11" s="81" t="s">
        <v>36</v>
      </c>
      <c r="C11" s="81" t="s">
        <v>36</v>
      </c>
      <c r="D11" s="86" t="s">
        <v>36</v>
      </c>
      <c r="E11" s="86" t="s">
        <v>91</v>
      </c>
      <c r="F11" s="87">
        <v>595.21</v>
      </c>
    </row>
    <row r="12" spans="1:6" ht="19.5" customHeight="1">
      <c r="A12" s="81" t="s">
        <v>87</v>
      </c>
      <c r="B12" s="81" t="s">
        <v>88</v>
      </c>
      <c r="C12" s="81" t="s">
        <v>90</v>
      </c>
      <c r="D12" s="86" t="s">
        <v>85</v>
      </c>
      <c r="E12" s="86" t="s">
        <v>354</v>
      </c>
      <c r="F12" s="87">
        <v>93.8</v>
      </c>
    </row>
    <row r="13" spans="1:6" ht="19.5" customHeight="1">
      <c r="A13" s="81" t="s">
        <v>87</v>
      </c>
      <c r="B13" s="81" t="s">
        <v>88</v>
      </c>
      <c r="C13" s="81" t="s">
        <v>90</v>
      </c>
      <c r="D13" s="86" t="s">
        <v>85</v>
      </c>
      <c r="E13" s="86" t="s">
        <v>353</v>
      </c>
      <c r="F13" s="87">
        <v>455.35</v>
      </c>
    </row>
    <row r="14" spans="1:6" ht="19.5" customHeight="1">
      <c r="A14" s="81" t="s">
        <v>87</v>
      </c>
      <c r="B14" s="81" t="s">
        <v>88</v>
      </c>
      <c r="C14" s="81" t="s">
        <v>90</v>
      </c>
      <c r="D14" s="86" t="s">
        <v>85</v>
      </c>
      <c r="E14" s="86" t="s">
        <v>355</v>
      </c>
      <c r="F14" s="87">
        <v>3</v>
      </c>
    </row>
    <row r="15" spans="1:6" ht="19.5" customHeight="1">
      <c r="A15" s="81" t="s">
        <v>87</v>
      </c>
      <c r="B15" s="81" t="s">
        <v>88</v>
      </c>
      <c r="C15" s="81" t="s">
        <v>90</v>
      </c>
      <c r="D15" s="86" t="s">
        <v>85</v>
      </c>
      <c r="E15" s="86" t="s">
        <v>191</v>
      </c>
      <c r="F15" s="87">
        <v>43.06</v>
      </c>
    </row>
    <row r="16" spans="1:6" ht="19.5" customHeight="1">
      <c r="A16" s="81" t="s">
        <v>36</v>
      </c>
      <c r="B16" s="81" t="s">
        <v>36</v>
      </c>
      <c r="C16" s="81" t="s">
        <v>36</v>
      </c>
      <c r="D16" s="86" t="s">
        <v>36</v>
      </c>
      <c r="E16" s="86" t="s">
        <v>103</v>
      </c>
      <c r="F16" s="87">
        <v>72.9</v>
      </c>
    </row>
    <row r="17" spans="1:6" ht="19.5" customHeight="1">
      <c r="A17" s="81" t="s">
        <v>36</v>
      </c>
      <c r="B17" s="81" t="s">
        <v>36</v>
      </c>
      <c r="C17" s="81" t="s">
        <v>36</v>
      </c>
      <c r="D17" s="86" t="s">
        <v>36</v>
      </c>
      <c r="E17" s="86" t="s">
        <v>104</v>
      </c>
      <c r="F17" s="87">
        <v>72.9</v>
      </c>
    </row>
    <row r="18" spans="1:6" ht="19.5" customHeight="1">
      <c r="A18" s="81" t="s">
        <v>36</v>
      </c>
      <c r="B18" s="81" t="s">
        <v>36</v>
      </c>
      <c r="C18" s="81" t="s">
        <v>36</v>
      </c>
      <c r="D18" s="86" t="s">
        <v>36</v>
      </c>
      <c r="E18" s="86" t="s">
        <v>109</v>
      </c>
      <c r="F18" s="87">
        <v>72.9</v>
      </c>
    </row>
    <row r="19" spans="1:6" ht="19.5" customHeight="1">
      <c r="A19" s="81" t="s">
        <v>87</v>
      </c>
      <c r="B19" s="81" t="s">
        <v>106</v>
      </c>
      <c r="C19" s="81" t="s">
        <v>108</v>
      </c>
      <c r="D19" s="86" t="s">
        <v>105</v>
      </c>
      <c r="E19" s="86" t="s">
        <v>356</v>
      </c>
      <c r="F19" s="87">
        <v>10</v>
      </c>
    </row>
    <row r="20" spans="1:6" ht="19.5" customHeight="1">
      <c r="A20" s="81" t="s">
        <v>87</v>
      </c>
      <c r="B20" s="81" t="s">
        <v>106</v>
      </c>
      <c r="C20" s="81" t="s">
        <v>108</v>
      </c>
      <c r="D20" s="86" t="s">
        <v>105</v>
      </c>
      <c r="E20" s="86" t="s">
        <v>357</v>
      </c>
      <c r="F20" s="87">
        <v>51.14</v>
      </c>
    </row>
    <row r="21" spans="1:6" ht="19.5" customHeight="1">
      <c r="A21" s="81" t="s">
        <v>87</v>
      </c>
      <c r="B21" s="81" t="s">
        <v>106</v>
      </c>
      <c r="C21" s="81" t="s">
        <v>108</v>
      </c>
      <c r="D21" s="86" t="s">
        <v>105</v>
      </c>
      <c r="E21" s="86" t="s">
        <v>358</v>
      </c>
      <c r="F21" s="87">
        <v>11.76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E6" sqref="E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359</v>
      </c>
    </row>
    <row r="2" spans="1:8" ht="25.5" customHeight="1">
      <c r="A2" s="118" t="s">
        <v>373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66" t="s">
        <v>360</v>
      </c>
      <c r="B4" s="166" t="s">
        <v>361</v>
      </c>
      <c r="C4" s="127" t="s">
        <v>362</v>
      </c>
      <c r="D4" s="127"/>
      <c r="E4" s="128"/>
      <c r="F4" s="128"/>
      <c r="G4" s="128"/>
      <c r="H4" s="127"/>
    </row>
    <row r="5" spans="1:8" ht="19.5" customHeight="1">
      <c r="A5" s="166"/>
      <c r="B5" s="166"/>
      <c r="C5" s="152" t="s">
        <v>57</v>
      </c>
      <c r="D5" s="136" t="s">
        <v>237</v>
      </c>
      <c r="E5" s="161" t="s">
        <v>363</v>
      </c>
      <c r="F5" s="169"/>
      <c r="G5" s="162"/>
      <c r="H5" s="174" t="s">
        <v>242</v>
      </c>
    </row>
    <row r="6" spans="1:8" ht="33.75" customHeight="1">
      <c r="A6" s="135"/>
      <c r="B6" s="135"/>
      <c r="C6" s="175"/>
      <c r="D6" s="130"/>
      <c r="E6" s="75" t="s">
        <v>72</v>
      </c>
      <c r="F6" s="89" t="s">
        <v>364</v>
      </c>
      <c r="G6" s="77" t="s">
        <v>365</v>
      </c>
      <c r="H6" s="168"/>
    </row>
    <row r="7" spans="1:8" ht="19.5" customHeight="1">
      <c r="A7" s="44" t="s">
        <v>36</v>
      </c>
      <c r="B7" s="81" t="s">
        <v>57</v>
      </c>
      <c r="C7" s="47">
        <f>SUM(D7,F7:H7)</f>
        <v>20</v>
      </c>
      <c r="D7" s="45">
        <v>0</v>
      </c>
      <c r="E7" s="45">
        <f>SUM(F7:G7)</f>
        <v>18</v>
      </c>
      <c r="F7" s="45">
        <v>0</v>
      </c>
      <c r="G7" s="46">
        <v>18</v>
      </c>
      <c r="H7" s="90">
        <v>2</v>
      </c>
    </row>
    <row r="8" spans="1:8" ht="19.5" customHeight="1">
      <c r="A8" s="44" t="s">
        <v>36</v>
      </c>
      <c r="B8" s="81" t="s">
        <v>80</v>
      </c>
      <c r="C8" s="47">
        <f>SUM(D8,F8:H8)</f>
        <v>20</v>
      </c>
      <c r="D8" s="45">
        <v>0</v>
      </c>
      <c r="E8" s="45">
        <f>SUM(F8:G8)</f>
        <v>18</v>
      </c>
      <c r="F8" s="45">
        <v>0</v>
      </c>
      <c r="G8" s="46">
        <v>18</v>
      </c>
      <c r="H8" s="90">
        <v>2</v>
      </c>
    </row>
    <row r="9" spans="1:8" ht="19.5" customHeight="1">
      <c r="A9" s="44" t="s">
        <v>85</v>
      </c>
      <c r="B9" s="81" t="s">
        <v>81</v>
      </c>
      <c r="C9" s="47">
        <f>SUM(D9,F9:H9)</f>
        <v>20</v>
      </c>
      <c r="D9" s="45">
        <v>0</v>
      </c>
      <c r="E9" s="45">
        <f>SUM(F9:G9)</f>
        <v>18</v>
      </c>
      <c r="F9" s="45">
        <v>0</v>
      </c>
      <c r="G9" s="46">
        <v>18</v>
      </c>
      <c r="H9" s="90">
        <v>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吴瑶瑶</cp:lastModifiedBy>
  <cp:lastPrinted>2021-03-01T02:24:15Z</cp:lastPrinted>
  <dcterms:created xsi:type="dcterms:W3CDTF">2021-03-01T02:24:55Z</dcterms:created>
  <dcterms:modified xsi:type="dcterms:W3CDTF">2022-07-26T01:33:00Z</dcterms:modified>
  <cp:category/>
  <cp:version/>
  <cp:contentType/>
  <cp:contentStatus/>
</cp:coreProperties>
</file>